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5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6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7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8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9.xml" ContentType="application/vnd.openxmlformats-officedocument.drawing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7" windowWidth="28517" windowHeight="12343"/>
  </bookViews>
  <sheets>
    <sheet name="Instructions" sheetId="19" r:id="rId1"/>
    <sheet name="1. Pivot Point Bounce " sheetId="11" r:id="rId2"/>
    <sheet name="2. Bollinger Band Reversal" sheetId="20" r:id="rId3"/>
    <sheet name="3. Triple EMA Crossover" sheetId="21" r:id="rId4"/>
    <sheet name="4. Trend Bounce" sheetId="22" r:id="rId5"/>
    <sheet name="5. Straddle Breakout" sheetId="23" r:id="rId6"/>
    <sheet name="Strategy Test 1" sheetId="24" r:id="rId7"/>
    <sheet name="Strategy Test 2" sheetId="25" r:id="rId8"/>
    <sheet name="Strategy Test 3" sheetId="26" r:id="rId9"/>
  </sheets>
  <calcPr calcId="144525"/>
</workbook>
</file>

<file path=xl/calcChain.xml><?xml version="1.0" encoding="utf-8"?>
<calcChain xmlns="http://schemas.openxmlformats.org/spreadsheetml/2006/main">
  <c r="H7" i="26" l="1"/>
  <c r="H7" i="25"/>
  <c r="H7" i="24"/>
  <c r="H7" i="23"/>
  <c r="H7" i="22"/>
  <c r="H7" i="21"/>
  <c r="H7" i="20"/>
  <c r="H7" i="11"/>
  <c r="M131" i="26"/>
  <c r="N131" i="26" s="1"/>
  <c r="H114" i="26"/>
  <c r="H115" i="26" s="1"/>
  <c r="H116" i="26" s="1"/>
  <c r="H117" i="26" s="1"/>
  <c r="H118" i="26" s="1"/>
  <c r="H119" i="26" s="1"/>
  <c r="H120" i="26" s="1"/>
  <c r="H121" i="26" s="1"/>
  <c r="H122" i="26" s="1"/>
  <c r="H123" i="26" s="1"/>
  <c r="H124" i="26" s="1"/>
  <c r="H125" i="26" s="1"/>
  <c r="H126" i="26" s="1"/>
  <c r="H127" i="26" s="1"/>
  <c r="H128" i="26" s="1"/>
  <c r="H129" i="26" s="1"/>
  <c r="H130" i="26" s="1"/>
  <c r="H131" i="26" s="1"/>
  <c r="H132" i="26" s="1"/>
  <c r="M107" i="26"/>
  <c r="N107" i="26" s="1"/>
  <c r="H90" i="26"/>
  <c r="H91" i="26" s="1"/>
  <c r="H92" i="26" s="1"/>
  <c r="H93" i="26" s="1"/>
  <c r="H94" i="26" s="1"/>
  <c r="H95" i="26" s="1"/>
  <c r="H96" i="26" s="1"/>
  <c r="H97" i="26" s="1"/>
  <c r="H98" i="26" s="1"/>
  <c r="H99" i="26" s="1"/>
  <c r="H100" i="26" s="1"/>
  <c r="H101" i="26" s="1"/>
  <c r="H102" i="26" s="1"/>
  <c r="H103" i="26" s="1"/>
  <c r="H104" i="26" s="1"/>
  <c r="H105" i="26" s="1"/>
  <c r="H106" i="26" s="1"/>
  <c r="H107" i="26" s="1"/>
  <c r="H108" i="26" s="1"/>
  <c r="M83" i="26"/>
  <c r="N83" i="26" s="1"/>
  <c r="H66" i="26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H82" i="26" s="1"/>
  <c r="H83" i="26" s="1"/>
  <c r="H84" i="26" s="1"/>
  <c r="M59" i="26"/>
  <c r="N59" i="26" s="1"/>
  <c r="H42" i="26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M35" i="26"/>
  <c r="N35" i="26" s="1"/>
  <c r="H18" i="26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11" i="26"/>
  <c r="H10" i="26"/>
  <c r="H9" i="26"/>
  <c r="D9" i="26"/>
  <c r="H8" i="26"/>
  <c r="D8" i="26"/>
  <c r="L7" i="26"/>
  <c r="L8" i="26" s="1"/>
  <c r="D7" i="26"/>
  <c r="D6" i="26"/>
  <c r="N131" i="25"/>
  <c r="M131" i="25"/>
  <c r="H115" i="25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14" i="25"/>
  <c r="M107" i="25"/>
  <c r="N107" i="25" s="1"/>
  <c r="H90" i="25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N83" i="25"/>
  <c r="M83" i="25"/>
  <c r="H67" i="25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66" i="25"/>
  <c r="M59" i="25"/>
  <c r="N59" i="25" s="1"/>
  <c r="H42" i="25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M35" i="25"/>
  <c r="N35" i="25" s="1"/>
  <c r="H18" i="25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10" i="25"/>
  <c r="H9" i="25"/>
  <c r="D9" i="25"/>
  <c r="H8" i="25"/>
  <c r="D8" i="25"/>
  <c r="H11" i="25" s="1"/>
  <c r="L7" i="25"/>
  <c r="L9" i="25" s="1"/>
  <c r="D7" i="25"/>
  <c r="D6" i="25"/>
  <c r="M131" i="24"/>
  <c r="N131" i="24" s="1"/>
  <c r="H114" i="24"/>
  <c r="H115" i="24" s="1"/>
  <c r="H116" i="24" s="1"/>
  <c r="H117" i="24" s="1"/>
  <c r="H118" i="24" s="1"/>
  <c r="H119" i="24" s="1"/>
  <c r="H120" i="24" s="1"/>
  <c r="H121" i="24" s="1"/>
  <c r="H122" i="24" s="1"/>
  <c r="H123" i="24" s="1"/>
  <c r="H124" i="24" s="1"/>
  <c r="H125" i="24" s="1"/>
  <c r="H126" i="24" s="1"/>
  <c r="H127" i="24" s="1"/>
  <c r="H128" i="24" s="1"/>
  <c r="H129" i="24" s="1"/>
  <c r="H130" i="24" s="1"/>
  <c r="H131" i="24" s="1"/>
  <c r="H132" i="24" s="1"/>
  <c r="M107" i="24"/>
  <c r="N107" i="24" s="1"/>
  <c r="H90" i="24"/>
  <c r="H91" i="24" s="1"/>
  <c r="H92" i="24" s="1"/>
  <c r="H93" i="24" s="1"/>
  <c r="H94" i="24" s="1"/>
  <c r="H95" i="24" s="1"/>
  <c r="H96" i="24" s="1"/>
  <c r="H97" i="24" s="1"/>
  <c r="H98" i="24" s="1"/>
  <c r="H99" i="24" s="1"/>
  <c r="H100" i="24" s="1"/>
  <c r="H101" i="24" s="1"/>
  <c r="H102" i="24" s="1"/>
  <c r="H103" i="24" s="1"/>
  <c r="H104" i="24" s="1"/>
  <c r="H105" i="24" s="1"/>
  <c r="H106" i="24" s="1"/>
  <c r="H107" i="24" s="1"/>
  <c r="H108" i="24" s="1"/>
  <c r="M83" i="24"/>
  <c r="N83" i="24" s="1"/>
  <c r="H66" i="24"/>
  <c r="H67" i="24" s="1"/>
  <c r="H68" i="24" s="1"/>
  <c r="H69" i="24" s="1"/>
  <c r="H70" i="24" s="1"/>
  <c r="H71" i="24" s="1"/>
  <c r="H72" i="24" s="1"/>
  <c r="H73" i="24" s="1"/>
  <c r="H74" i="24" s="1"/>
  <c r="H75" i="24" s="1"/>
  <c r="H76" i="24" s="1"/>
  <c r="H77" i="24" s="1"/>
  <c r="H78" i="24" s="1"/>
  <c r="H79" i="24" s="1"/>
  <c r="H80" i="24" s="1"/>
  <c r="H81" i="24" s="1"/>
  <c r="H82" i="24" s="1"/>
  <c r="H83" i="24" s="1"/>
  <c r="H84" i="24" s="1"/>
  <c r="M59" i="24"/>
  <c r="N59" i="24" s="1"/>
  <c r="H42" i="24"/>
  <c r="H43" i="24" s="1"/>
  <c r="H44" i="24" s="1"/>
  <c r="H45" i="24" s="1"/>
  <c r="H46" i="24" s="1"/>
  <c r="H47" i="24" s="1"/>
  <c r="H48" i="24" s="1"/>
  <c r="H49" i="24" s="1"/>
  <c r="H50" i="24" s="1"/>
  <c r="H51" i="24" s="1"/>
  <c r="H52" i="24" s="1"/>
  <c r="H53" i="24" s="1"/>
  <c r="H54" i="24" s="1"/>
  <c r="H55" i="24" s="1"/>
  <c r="H56" i="24" s="1"/>
  <c r="H57" i="24" s="1"/>
  <c r="H58" i="24" s="1"/>
  <c r="H59" i="24" s="1"/>
  <c r="H60" i="24" s="1"/>
  <c r="M35" i="24"/>
  <c r="N35" i="24" s="1"/>
  <c r="H18" i="24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10" i="24"/>
  <c r="H9" i="24"/>
  <c r="D9" i="24"/>
  <c r="H8" i="24"/>
  <c r="D8" i="24"/>
  <c r="H11" i="24" s="1"/>
  <c r="L7" i="24"/>
  <c r="L9" i="24" s="1"/>
  <c r="D7" i="24"/>
  <c r="D6" i="24"/>
  <c r="N131" i="23"/>
  <c r="M131" i="23"/>
  <c r="H115" i="23"/>
  <c r="H116" i="23" s="1"/>
  <c r="H117" i="23" s="1"/>
  <c r="H118" i="23" s="1"/>
  <c r="H119" i="23" s="1"/>
  <c r="H120" i="23" s="1"/>
  <c r="H121" i="23" s="1"/>
  <c r="H122" i="23" s="1"/>
  <c r="H123" i="23" s="1"/>
  <c r="H124" i="23" s="1"/>
  <c r="H125" i="23" s="1"/>
  <c r="H126" i="23" s="1"/>
  <c r="H127" i="23" s="1"/>
  <c r="H128" i="23" s="1"/>
  <c r="H129" i="23" s="1"/>
  <c r="H130" i="23" s="1"/>
  <c r="H131" i="23" s="1"/>
  <c r="H132" i="23" s="1"/>
  <c r="H114" i="23"/>
  <c r="M107" i="23"/>
  <c r="N107" i="23" s="1"/>
  <c r="H90" i="23"/>
  <c r="H91" i="23" s="1"/>
  <c r="H92" i="23" s="1"/>
  <c r="H93" i="23" s="1"/>
  <c r="H94" i="23" s="1"/>
  <c r="H95" i="23" s="1"/>
  <c r="H96" i="23" s="1"/>
  <c r="H97" i="23" s="1"/>
  <c r="H98" i="23" s="1"/>
  <c r="H99" i="23" s="1"/>
  <c r="H100" i="23" s="1"/>
  <c r="H101" i="23" s="1"/>
  <c r="H102" i="23" s="1"/>
  <c r="H103" i="23" s="1"/>
  <c r="H104" i="23" s="1"/>
  <c r="H105" i="23" s="1"/>
  <c r="H106" i="23" s="1"/>
  <c r="H107" i="23" s="1"/>
  <c r="H108" i="23" s="1"/>
  <c r="N83" i="23"/>
  <c r="M83" i="23"/>
  <c r="H67" i="23"/>
  <c r="H68" i="23" s="1"/>
  <c r="H69" i="23" s="1"/>
  <c r="H70" i="23" s="1"/>
  <c r="H71" i="23" s="1"/>
  <c r="H72" i="23" s="1"/>
  <c r="H73" i="23" s="1"/>
  <c r="H74" i="23" s="1"/>
  <c r="H75" i="23" s="1"/>
  <c r="H76" i="23" s="1"/>
  <c r="H77" i="23" s="1"/>
  <c r="H78" i="23" s="1"/>
  <c r="H79" i="23" s="1"/>
  <c r="H80" i="23" s="1"/>
  <c r="H81" i="23" s="1"/>
  <c r="H82" i="23" s="1"/>
  <c r="H83" i="23" s="1"/>
  <c r="H84" i="23" s="1"/>
  <c r="H66" i="23"/>
  <c r="M59" i="23"/>
  <c r="N59" i="23" s="1"/>
  <c r="H42" i="23"/>
  <c r="H43" i="23" s="1"/>
  <c r="H44" i="23" s="1"/>
  <c r="H45" i="23" s="1"/>
  <c r="H46" i="23" s="1"/>
  <c r="H47" i="23" s="1"/>
  <c r="H48" i="23" s="1"/>
  <c r="H49" i="23" s="1"/>
  <c r="H50" i="23" s="1"/>
  <c r="H51" i="23" s="1"/>
  <c r="H52" i="23" s="1"/>
  <c r="H53" i="23" s="1"/>
  <c r="H54" i="23" s="1"/>
  <c r="H55" i="23" s="1"/>
  <c r="H56" i="23" s="1"/>
  <c r="H57" i="23" s="1"/>
  <c r="H58" i="23" s="1"/>
  <c r="H59" i="23" s="1"/>
  <c r="H60" i="23" s="1"/>
  <c r="M35" i="23"/>
  <c r="N35" i="23" s="1"/>
  <c r="H18" i="23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H34" i="23" s="1"/>
  <c r="H35" i="23" s="1"/>
  <c r="H36" i="23" s="1"/>
  <c r="H10" i="23"/>
  <c r="H9" i="23"/>
  <c r="D9" i="23"/>
  <c r="L8" i="23"/>
  <c r="H8" i="23"/>
  <c r="D8" i="23"/>
  <c r="H11" i="23" s="1"/>
  <c r="L7" i="23"/>
  <c r="L9" i="23" s="1"/>
  <c r="D7" i="23"/>
  <c r="D6" i="23"/>
  <c r="M131" i="22"/>
  <c r="N131" i="22" s="1"/>
  <c r="H114" i="22"/>
  <c r="H115" i="22" s="1"/>
  <c r="H116" i="22" s="1"/>
  <c r="H117" i="22" s="1"/>
  <c r="H118" i="22" s="1"/>
  <c r="H119" i="22" s="1"/>
  <c r="H120" i="22" s="1"/>
  <c r="H121" i="22" s="1"/>
  <c r="H122" i="22" s="1"/>
  <c r="H123" i="22" s="1"/>
  <c r="H124" i="22" s="1"/>
  <c r="H125" i="22" s="1"/>
  <c r="H126" i="22" s="1"/>
  <c r="H127" i="22" s="1"/>
  <c r="H128" i="22" s="1"/>
  <c r="H129" i="22" s="1"/>
  <c r="H130" i="22" s="1"/>
  <c r="H131" i="22" s="1"/>
  <c r="H132" i="22" s="1"/>
  <c r="M107" i="22"/>
  <c r="N107" i="22" s="1"/>
  <c r="H90" i="22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H108" i="22" s="1"/>
  <c r="M83" i="22"/>
  <c r="N83" i="22" s="1"/>
  <c r="H66" i="22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M59" i="22"/>
  <c r="N59" i="22" s="1"/>
  <c r="H42" i="22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M35" i="22"/>
  <c r="N35" i="22" s="1"/>
  <c r="H18" i="22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11" i="22"/>
  <c r="H10" i="22"/>
  <c r="H9" i="22"/>
  <c r="D9" i="22"/>
  <c r="H8" i="22"/>
  <c r="D8" i="22"/>
  <c r="L7" i="22"/>
  <c r="L9" i="22" s="1"/>
  <c r="D7" i="22"/>
  <c r="D6" i="22"/>
  <c r="M131" i="21"/>
  <c r="N131" i="21" s="1"/>
  <c r="H114" i="2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M107" i="21"/>
  <c r="N107" i="21" s="1"/>
  <c r="H90" i="21"/>
  <c r="H91" i="21" s="1"/>
  <c r="H92" i="21" s="1"/>
  <c r="H93" i="21" s="1"/>
  <c r="H94" i="21" s="1"/>
  <c r="H95" i="21" s="1"/>
  <c r="H96" i="21" s="1"/>
  <c r="H97" i="21" s="1"/>
  <c r="H98" i="21" s="1"/>
  <c r="H99" i="21" s="1"/>
  <c r="H100" i="21" s="1"/>
  <c r="H101" i="21" s="1"/>
  <c r="H102" i="21" s="1"/>
  <c r="H103" i="21" s="1"/>
  <c r="H104" i="21" s="1"/>
  <c r="H105" i="21" s="1"/>
  <c r="H106" i="21" s="1"/>
  <c r="H107" i="21" s="1"/>
  <c r="H108" i="21" s="1"/>
  <c r="M83" i="21"/>
  <c r="N83" i="21" s="1"/>
  <c r="H66" i="2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M59" i="21"/>
  <c r="N59" i="21" s="1"/>
  <c r="H42" i="2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M35" i="21"/>
  <c r="N35" i="21" s="1"/>
  <c r="H18" i="2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10" i="21"/>
  <c r="H9" i="21"/>
  <c r="D9" i="21"/>
  <c r="H8" i="21"/>
  <c r="D8" i="21"/>
  <c r="H11" i="21" s="1"/>
  <c r="L7" i="21"/>
  <c r="L9" i="21" s="1"/>
  <c r="D7" i="21"/>
  <c r="D6" i="21"/>
  <c r="M131" i="20"/>
  <c r="N131" i="20" s="1"/>
  <c r="H114" i="20"/>
  <c r="H115" i="20" s="1"/>
  <c r="H116" i="20" s="1"/>
  <c r="H117" i="20" s="1"/>
  <c r="H118" i="20" s="1"/>
  <c r="H119" i="20" s="1"/>
  <c r="H120" i="20" s="1"/>
  <c r="H121" i="20" s="1"/>
  <c r="H122" i="20" s="1"/>
  <c r="H123" i="20" s="1"/>
  <c r="H124" i="20" s="1"/>
  <c r="H125" i="20" s="1"/>
  <c r="H126" i="20" s="1"/>
  <c r="H127" i="20" s="1"/>
  <c r="H128" i="20" s="1"/>
  <c r="H129" i="20" s="1"/>
  <c r="H130" i="20" s="1"/>
  <c r="H131" i="20" s="1"/>
  <c r="H132" i="20" s="1"/>
  <c r="M107" i="20"/>
  <c r="N107" i="20" s="1"/>
  <c r="H90" i="20"/>
  <c r="H91" i="20" s="1"/>
  <c r="H92" i="20" s="1"/>
  <c r="H93" i="20" s="1"/>
  <c r="H94" i="20" s="1"/>
  <c r="H95" i="20" s="1"/>
  <c r="H96" i="20" s="1"/>
  <c r="H97" i="20" s="1"/>
  <c r="H98" i="20" s="1"/>
  <c r="H99" i="20" s="1"/>
  <c r="H100" i="20" s="1"/>
  <c r="H101" i="20" s="1"/>
  <c r="H102" i="20" s="1"/>
  <c r="H103" i="20" s="1"/>
  <c r="H104" i="20" s="1"/>
  <c r="H105" i="20" s="1"/>
  <c r="H106" i="20" s="1"/>
  <c r="H107" i="20" s="1"/>
  <c r="H108" i="20" s="1"/>
  <c r="M83" i="20"/>
  <c r="N83" i="20" s="1"/>
  <c r="H66" i="20"/>
  <c r="H67" i="20" s="1"/>
  <c r="H68" i="20" s="1"/>
  <c r="H69" i="20" s="1"/>
  <c r="H70" i="20" s="1"/>
  <c r="H71" i="20" s="1"/>
  <c r="H72" i="20" s="1"/>
  <c r="H73" i="20" s="1"/>
  <c r="H74" i="20" s="1"/>
  <c r="H75" i="20" s="1"/>
  <c r="H76" i="20" s="1"/>
  <c r="H77" i="20" s="1"/>
  <c r="H78" i="20" s="1"/>
  <c r="H79" i="20" s="1"/>
  <c r="H80" i="20" s="1"/>
  <c r="H81" i="20" s="1"/>
  <c r="H82" i="20" s="1"/>
  <c r="H83" i="20" s="1"/>
  <c r="H84" i="20" s="1"/>
  <c r="M59" i="20"/>
  <c r="N59" i="20" s="1"/>
  <c r="H42" i="20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M35" i="20"/>
  <c r="N35" i="20" s="1"/>
  <c r="H18" i="20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10" i="20"/>
  <c r="H9" i="20"/>
  <c r="D9" i="20"/>
  <c r="H8" i="20"/>
  <c r="D8" i="20"/>
  <c r="H11" i="20" s="1"/>
  <c r="L7" i="20"/>
  <c r="L9" i="20" s="1"/>
  <c r="D7" i="20"/>
  <c r="D6" i="20"/>
  <c r="L8" i="24" l="1"/>
  <c r="L8" i="21"/>
  <c r="L8" i="20"/>
  <c r="L8" i="25"/>
  <c r="L9" i="26"/>
  <c r="L8" i="22"/>
  <c r="M131" i="11"/>
  <c r="N131" i="11" s="1"/>
  <c r="M107" i="11"/>
  <c r="N107" i="11" s="1"/>
  <c r="M83" i="11"/>
  <c r="N83" i="11" s="1"/>
  <c r="M59" i="11"/>
  <c r="N59" i="11" s="1"/>
  <c r="H114" i="1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90" i="1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66" i="1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L7" i="11"/>
  <c r="H42" i="1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M35" i="11"/>
  <c r="N35" i="11" s="1"/>
  <c r="H18" i="1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10" i="11"/>
  <c r="H9" i="11"/>
  <c r="H8" i="11"/>
  <c r="H30" i="11" l="1"/>
  <c r="H31" i="11" s="1"/>
  <c r="H32" i="11" s="1"/>
  <c r="H33" i="11" s="1"/>
  <c r="H34" i="11" s="1"/>
  <c r="H35" i="11" s="1"/>
  <c r="H36" i="11" s="1"/>
  <c r="D9" i="11" l="1"/>
  <c r="D8" i="11"/>
  <c r="L9" i="11"/>
  <c r="D7" i="11"/>
  <c r="D6" i="11"/>
  <c r="H11" i="11" l="1"/>
  <c r="L8" i="11"/>
</calcChain>
</file>

<file path=xl/sharedStrings.xml><?xml version="1.0" encoding="utf-8"?>
<sst xmlns="http://schemas.openxmlformats.org/spreadsheetml/2006/main" count="1425" uniqueCount="79">
  <si>
    <t>in %   (of account)</t>
  </si>
  <si>
    <t>Number of wins</t>
  </si>
  <si>
    <t>Number of trades</t>
  </si>
  <si>
    <t>Initial capital</t>
  </si>
  <si>
    <t>Number of losses</t>
  </si>
  <si>
    <t>Average  win</t>
  </si>
  <si>
    <t>Average  loss</t>
  </si>
  <si>
    <t>Win/loss ratio</t>
  </si>
  <si>
    <t>Trade</t>
  </si>
  <si>
    <t>Risk</t>
  </si>
  <si>
    <t>Volume</t>
  </si>
  <si>
    <t>Risk/Reward</t>
  </si>
  <si>
    <t>Average duration per trade in min.</t>
  </si>
  <si>
    <t>Win/Loss</t>
  </si>
  <si>
    <t>Amount</t>
  </si>
  <si>
    <t>Trade management</t>
  </si>
  <si>
    <t>Additional comments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</si>
  <si>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</si>
  <si>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</si>
  <si>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</si>
  <si>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</si>
  <si>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</si>
  <si>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</si>
  <si>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</si>
  <si>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</si>
  <si>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</si>
  <si>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</si>
  <si>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1st Strategy</t>
  </si>
  <si>
    <t xml:space="preserve">1. Reversal Pivot Point Bounce </t>
  </si>
  <si>
    <t>2. Bollinger Band Reversal</t>
  </si>
  <si>
    <t>4. Trend Bounce</t>
  </si>
  <si>
    <t>5. Straddle Breakout</t>
  </si>
  <si>
    <t>win</t>
  </si>
  <si>
    <t>loss</t>
  </si>
  <si>
    <t>Net profit/loss</t>
  </si>
  <si>
    <t>Balance</t>
  </si>
  <si>
    <t>Net profit loss in %</t>
  </si>
  <si>
    <t>Average risk in %</t>
  </si>
  <si>
    <t>Name of Strategy</t>
  </si>
  <si>
    <t>Average Volume</t>
  </si>
  <si>
    <t>Duration in min.</t>
  </si>
  <si>
    <t>Initial reward ratio</t>
  </si>
  <si>
    <t>Final reward ratio</t>
  </si>
  <si>
    <t>2nd Strategy</t>
  </si>
  <si>
    <t>3rd Strategy</t>
  </si>
  <si>
    <t>4th Strategy</t>
  </si>
  <si>
    <t>5th Strategy</t>
  </si>
  <si>
    <t>Strategy - Provide a detailed outline of your strategy below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</si>
  <si>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</si>
  <si>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</si>
  <si>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</si>
  <si>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</si>
  <si>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</si>
  <si>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</si>
  <si>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</si>
  <si>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</si>
  <si>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</si>
  <si>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</si>
  <si>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Cumulative Amount</t>
  </si>
  <si>
    <t>Hit Rate:</t>
  </si>
  <si>
    <t>Wins</t>
  </si>
  <si>
    <t>Losses</t>
  </si>
  <si>
    <t>.</t>
  </si>
  <si>
    <t>Insert value of 'amount'</t>
  </si>
  <si>
    <t>Asset 1</t>
  </si>
  <si>
    <t>Asset 2</t>
  </si>
  <si>
    <t>Asset 3</t>
  </si>
  <si>
    <t>Asset 4</t>
  </si>
  <si>
    <t>Asset 5</t>
  </si>
  <si>
    <t>3. Triple EMA Crossover</t>
  </si>
  <si>
    <t>Choose 5 assets to backtest</t>
  </si>
  <si>
    <r>
      <t xml:space="preserve">If the base timeframe is 1-15 MIN, backtest </t>
    </r>
    <r>
      <rPr>
        <b/>
        <sz val="11"/>
        <color theme="1"/>
        <rFont val="Calibri"/>
        <family val="2"/>
        <scheme val="minor"/>
      </rPr>
      <t>one month</t>
    </r>
  </si>
  <si>
    <r>
      <t xml:space="preserve">If the base timeframe is 30-60 MIN, backtest </t>
    </r>
    <r>
      <rPr>
        <b/>
        <sz val="11"/>
        <color theme="1"/>
        <rFont val="Calibri"/>
        <family val="2"/>
        <scheme val="minor"/>
      </rPr>
      <t>one quarter</t>
    </r>
  </si>
  <si>
    <r>
      <t xml:space="preserve">If the base timeframe is above 60 MIN, backtest </t>
    </r>
    <r>
      <rPr>
        <b/>
        <sz val="11"/>
        <color theme="1"/>
        <rFont val="Calibri"/>
        <family val="2"/>
        <scheme val="minor"/>
      </rPr>
      <t>one year</t>
    </r>
  </si>
  <si>
    <t>Fill in the table for each asset</t>
  </si>
  <si>
    <t>See example for guidance</t>
  </si>
  <si>
    <r>
      <t xml:space="preserve">You must manually enter the first cell of the </t>
    </r>
    <r>
      <rPr>
        <b/>
        <sz val="11"/>
        <color theme="1"/>
        <rFont val="Calibri"/>
        <family val="2"/>
        <scheme val="minor"/>
      </rPr>
      <t>Cumulative Amount</t>
    </r>
  </si>
  <si>
    <t>column. (Highlighted in red)</t>
  </si>
  <si>
    <t>Fill in the table at the top of the tab with manual calculations.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</si>
</sst>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"/>
    <numFmt numFmtId="165" formatCode="0.0%"/>
    <numFmt numFmtId="166" formatCode="_-[$$-409]* #,##0.00_ ;_-[$$-409]* \-#,##0.00\ ;_-[$$-409]* &quot;-&quot;??_ ;_-@_ 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12" fillId="0" borderId="0" applyFont="0" applyFill="0" applyBorder="0" applyAlignment="0" applyProtection="0"/>
  </cellStyleXfs>
  <cellXfs count="49">
    <xf numFmtId="0" fontId="0" fillId="0" borderId="0" xfId="0"/>
    <xf numFmtId="0" fontId="1" fillId="2" borderId="1" xfId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10" fontId="4" fillId="0" borderId="4" xfId="0" applyNumberFormat="1" applyFont="1" applyBorder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164" fontId="5" fillId="0" borderId="4" xfId="0" applyNumberFormat="1" applyFont="1" applyBorder="1"/>
    <xf numFmtId="0" fontId="6" fillId="0" borderId="7" xfId="0" applyFont="1" applyBorder="1"/>
    <xf numFmtId="0" fontId="0" fillId="0" borderId="8" xfId="0" applyBorder="1"/>
    <xf numFmtId="0" fontId="2" fillId="0" borderId="4" xfId="0" applyFont="1" applyBorder="1"/>
    <xf numFmtId="10" fontId="2" fillId="0" borderId="4" xfId="0" applyNumberFormat="1" applyFont="1" applyBorder="1"/>
    <xf numFmtId="0" fontId="3" fillId="0" borderId="7" xfId="0" applyFont="1" applyBorder="1"/>
    <xf numFmtId="0" fontId="3" fillId="0" borderId="8" xfId="0" applyFont="1" applyBorder="1"/>
    <xf numFmtId="10" fontId="0" fillId="0" borderId="4" xfId="0" applyNumberFormat="1" applyBorder="1"/>
    <xf numFmtId="0" fontId="3" fillId="0" borderId="5" xfId="0" applyFont="1" applyBorder="1"/>
    <xf numFmtId="0" fontId="3" fillId="0" borderId="6" xfId="0" applyFont="1" applyBorder="1"/>
    <xf numFmtId="164" fontId="0" fillId="0" borderId="4" xfId="0" applyNumberFormat="1" applyBorder="1"/>
    <xf numFmtId="0" fontId="7" fillId="0" borderId="7" xfId="0" applyFont="1" applyBorder="1"/>
    <xf numFmtId="0" fontId="8" fillId="0" borderId="4" xfId="0" applyFont="1" applyBorder="1"/>
    <xf numFmtId="10" fontId="8" fillId="0" borderId="4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4" xfId="0" applyBorder="1"/>
    <xf numFmtId="0" fontId="0" fillId="0" borderId="10" xfId="0" applyBorder="1"/>
    <xf numFmtId="0" fontId="9" fillId="0" borderId="9" xfId="0" applyFont="1" applyBorder="1"/>
    <xf numFmtId="0" fontId="3" fillId="0" borderId="0" xfId="0" applyFont="1"/>
    <xf numFmtId="0" fontId="10" fillId="0" borderId="0" xfId="0" applyFont="1"/>
    <xf numFmtId="0" fontId="11" fillId="0" borderId="0" xfId="0" applyFont="1"/>
    <xf numFmtId="1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4" xfId="0" applyNumberFormat="1" applyBorder="1"/>
    <xf numFmtId="0" fontId="3" fillId="0" borderId="4" xfId="0" applyFont="1" applyFill="1" applyBorder="1"/>
    <xf numFmtId="10" fontId="6" fillId="0" borderId="4" xfId="0" applyNumberFormat="1" applyFont="1" applyBorder="1"/>
    <xf numFmtId="164" fontId="13" fillId="0" borderId="0" xfId="0" applyNumberFormat="1" applyFont="1"/>
    <xf numFmtId="165" fontId="0" fillId="0" borderId="0" xfId="0" applyNumberFormat="1"/>
    <xf numFmtId="165" fontId="0" fillId="0" borderId="0" xfId="2" applyNumberFormat="1" applyFont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166" fontId="0" fillId="0" borderId="0" xfId="0" applyNumberFormat="1" applyBorder="1"/>
  </cellXfs>
  <cellStyles count="3">
    <cellStyle name="Input" xfId="1" builtinId="20"/>
    <cellStyle name="Normal" xfId="0" builtinId="0"/>
    <cellStyle name="Percent" xfId="2" builtinId="5"/>
  </cellStyles>
  <dxfs count="160"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  <dxf>
      <numFmt numFmtId="164" formatCode="[$$-409]#,##0.00"/>
    </dxf>
    <dxf>
      <numFmt numFmtId="164" formatCode="[$$-409]#,##0.00"/>
    </dxf>
    <dxf>
      <alignment horizontal="right" vertical="bottom" textRotation="0" wrapText="0" indent="0" justifyLastLine="0" shrinkToFit="0" readingOrder="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'1. Pivot Point Bounce '!$H$17:$H$36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82880"/>
        <c:axId val="213084416"/>
      </c:lineChart>
      <c:catAx>
        <c:axId val="21308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4416"/>
        <c:crosses val="autoZero"/>
        <c:auto val="1"/>
        <c:lblAlgn val="ctr"/>
        <c:lblOffset val="100"/>
        <c:noMultiLvlLbl val="0"/>
      </c:catAx>
      <c:valAx>
        <c:axId val="213084416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3082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'1. Pivot Point Bounce '!$H$113:$H$132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4976"/>
        <c:axId val="213616512"/>
      </c:lineChart>
      <c:catAx>
        <c:axId val="21361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6512"/>
        <c:crosses val="autoZero"/>
        <c:auto val="1"/>
        <c:lblAlgn val="ctr"/>
        <c:lblOffset val="100"/>
        <c:noMultiLvlLbl val="0"/>
      </c:catAx>
      <c:valAx>
        <c:axId val="213616512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36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'Strategy Test 2'!$H$113:$H$132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343488"/>
        <c:axId val="219689344"/>
      </c:lineChart>
      <c:catAx>
        <c:axId val="21934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689344"/>
        <c:crosses val="autoZero"/>
        <c:auto val="1"/>
        <c:lblAlgn val="ctr"/>
        <c:lblOffset val="100"/>
        <c:noMultiLvlLbl val="0"/>
      </c:catAx>
      <c:valAx>
        <c:axId val="219689344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934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'Strategy Test 2'!$G$113:$G$132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414528"/>
        <c:axId val="219416064"/>
      </c:barChart>
      <c:catAx>
        <c:axId val="21941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16064"/>
        <c:crosses val="autoZero"/>
        <c:auto val="1"/>
        <c:lblAlgn val="ctr"/>
        <c:lblOffset val="100"/>
        <c:noMultiLvlLbl val="0"/>
      </c:catAx>
      <c:valAx>
        <c:axId val="219416064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9414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'Strategy Test 2'!$M$58:$N$58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'Strategy Test 2'!$M$59:$N$59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'Strategy Test 2'!$M$106:$N$106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'Strategy Test 2'!$M$107:$N$107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'Strategy Test 2'!$M$82:$N$82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'Strategy Test 2'!$M$83:$N$83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'Strategy Test 2'!$M$130:$N$130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'Strategy Test 2'!$M$131:$N$131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'Strategy Test 3'!$H$17:$H$36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13248"/>
        <c:axId val="217027328"/>
      </c:lineChart>
      <c:catAx>
        <c:axId val="21701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027328"/>
        <c:crosses val="autoZero"/>
        <c:auto val="1"/>
        <c:lblAlgn val="ctr"/>
        <c:lblOffset val="100"/>
        <c:noMultiLvlLbl val="0"/>
      </c:catAx>
      <c:valAx>
        <c:axId val="21702732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701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'Strategy Test 3'!$G$17:$G$36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47424"/>
        <c:axId val="217048960"/>
      </c:barChart>
      <c:catAx>
        <c:axId val="21704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048960"/>
        <c:crosses val="autoZero"/>
        <c:auto val="1"/>
        <c:lblAlgn val="ctr"/>
        <c:lblOffset val="100"/>
        <c:noMultiLvlLbl val="0"/>
      </c:catAx>
      <c:valAx>
        <c:axId val="217048960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7047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'Strategy Test 3'!$M$34:$N$34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'Strategy Test 3'!$M$35:$N$35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Equity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'Strategy Test 3'!$H$41:$H$60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271168"/>
        <c:axId val="219272704"/>
      </c:lineChart>
      <c:catAx>
        <c:axId val="21927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72704"/>
        <c:crosses val="autoZero"/>
        <c:auto val="1"/>
        <c:lblAlgn val="ctr"/>
        <c:lblOffset val="100"/>
        <c:noMultiLvlLbl val="0"/>
      </c:catAx>
      <c:valAx>
        <c:axId val="219272704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927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'1. Pivot Point Bounce '!$G$113:$G$132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15136"/>
        <c:axId val="213916672"/>
      </c:barChart>
      <c:catAx>
        <c:axId val="21391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6672"/>
        <c:crosses val="autoZero"/>
        <c:auto val="1"/>
        <c:lblAlgn val="ctr"/>
        <c:lblOffset val="100"/>
        <c:noMultiLvlLbl val="0"/>
      </c:catAx>
      <c:valAx>
        <c:axId val="213916672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3915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'Strategy Test 3'!$G$41:$G$60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402816"/>
        <c:axId val="220404352"/>
      </c:barChart>
      <c:catAx>
        <c:axId val="22040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04352"/>
        <c:crosses val="autoZero"/>
        <c:auto val="1"/>
        <c:lblAlgn val="ctr"/>
        <c:lblOffset val="100"/>
        <c:noMultiLvlLbl val="0"/>
      </c:catAx>
      <c:valAx>
        <c:axId val="220404352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20402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'Strategy Test 3'!$H$65:$H$84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424448"/>
        <c:axId val="220434432"/>
      </c:lineChart>
      <c:catAx>
        <c:axId val="22042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34432"/>
        <c:crosses val="autoZero"/>
        <c:auto val="1"/>
        <c:lblAlgn val="ctr"/>
        <c:lblOffset val="100"/>
        <c:noMultiLvlLbl val="0"/>
      </c:catAx>
      <c:valAx>
        <c:axId val="220434432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20424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'Strategy Test 3'!$G$65:$G$84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441984"/>
        <c:axId val="220456064"/>
      </c:barChart>
      <c:catAx>
        <c:axId val="22044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56064"/>
        <c:crosses val="autoZero"/>
        <c:auto val="1"/>
        <c:lblAlgn val="ctr"/>
        <c:lblOffset val="100"/>
        <c:noMultiLvlLbl val="0"/>
      </c:catAx>
      <c:valAx>
        <c:axId val="220456064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20441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'Strategy Test 3'!$H$89:$H$108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156672"/>
        <c:axId val="220158208"/>
      </c:lineChart>
      <c:catAx>
        <c:axId val="22015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158208"/>
        <c:crosses val="autoZero"/>
        <c:auto val="1"/>
        <c:lblAlgn val="ctr"/>
        <c:lblOffset val="100"/>
        <c:noMultiLvlLbl val="0"/>
      </c:catAx>
      <c:valAx>
        <c:axId val="22015820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2015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P&amp;L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'Strategy Test 3'!$G$89:$G$108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194688"/>
        <c:axId val="220196224"/>
      </c:barChart>
      <c:catAx>
        <c:axId val="22019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196224"/>
        <c:crosses val="autoZero"/>
        <c:auto val="1"/>
        <c:lblAlgn val="ctr"/>
        <c:lblOffset val="100"/>
        <c:noMultiLvlLbl val="0"/>
      </c:catAx>
      <c:valAx>
        <c:axId val="220196224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2019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'Strategy Test 3'!$H$113:$H$132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302336"/>
        <c:axId val="220304128"/>
      </c:lineChart>
      <c:catAx>
        <c:axId val="22030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304128"/>
        <c:crosses val="autoZero"/>
        <c:auto val="1"/>
        <c:lblAlgn val="ctr"/>
        <c:lblOffset val="100"/>
        <c:noMultiLvlLbl val="0"/>
      </c:catAx>
      <c:valAx>
        <c:axId val="22030412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20302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'Strategy Test 3'!$G$113:$G$132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316032"/>
        <c:axId val="220317568"/>
      </c:barChart>
      <c:catAx>
        <c:axId val="22031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317568"/>
        <c:crosses val="autoZero"/>
        <c:auto val="1"/>
        <c:lblAlgn val="ctr"/>
        <c:lblOffset val="100"/>
        <c:noMultiLvlLbl val="0"/>
      </c:catAx>
      <c:valAx>
        <c:axId val="22031756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20316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'Strategy Test 3'!$M$58:$N$58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'Strategy Test 3'!$M$59:$N$59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'Strategy Test 3'!$M$106:$N$106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'Strategy Test 3'!$M$107:$N$107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'Strategy Test 3'!$M$82:$N$82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'Strategy Test 3'!$M$83:$N$83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'1. Pivot Point Bounce '!$M$58:$N$58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'1. Pivot Point Bounce '!$M$59:$N$59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'Strategy Test 3'!$M$130:$N$130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'Strategy Test 3'!$M$131:$N$131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'1. Pivot Point Bounce '!$M$106:$N$106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'1. Pivot Point Bounce '!$M$107:$N$107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'1. Pivot Point Bounce '!$M$82:$N$82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'1. Pivot Point Bounce '!$M$83:$N$83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'1. Pivot Point Bounce '!$M$130:$N$130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'1. Pivot Point Bounce '!$M$131:$N$131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'2. Bollinger Band Reversal'!$H$17:$H$36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7856"/>
        <c:axId val="212699392"/>
      </c:lineChart>
      <c:catAx>
        <c:axId val="21269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99392"/>
        <c:crosses val="autoZero"/>
        <c:auto val="1"/>
        <c:lblAlgn val="ctr"/>
        <c:lblOffset val="100"/>
        <c:noMultiLvlLbl val="0"/>
      </c:catAx>
      <c:valAx>
        <c:axId val="212699392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2697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'2. Bollinger Band Reversal'!$G$17:$G$36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05344"/>
        <c:axId val="214506880"/>
      </c:barChart>
      <c:catAx>
        <c:axId val="21450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06880"/>
        <c:crosses val="autoZero"/>
        <c:auto val="1"/>
        <c:lblAlgn val="ctr"/>
        <c:lblOffset val="100"/>
        <c:noMultiLvlLbl val="0"/>
      </c:catAx>
      <c:valAx>
        <c:axId val="214506880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4505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'2. Bollinger Band Reversal'!$M$34:$N$34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'2. Bollinger Band Reversal'!$M$35:$N$35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Equity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'2. Bollinger Band Reversal'!$H$41:$H$60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4256"/>
        <c:axId val="214305792"/>
      </c:lineChart>
      <c:catAx>
        <c:axId val="21430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05792"/>
        <c:crosses val="autoZero"/>
        <c:auto val="1"/>
        <c:lblAlgn val="ctr"/>
        <c:lblOffset val="100"/>
        <c:noMultiLvlLbl val="0"/>
      </c:catAx>
      <c:valAx>
        <c:axId val="214305792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4304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'1. Pivot Point Bounce '!$G$17:$G$36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33888"/>
        <c:axId val="213335424"/>
      </c:barChart>
      <c:catAx>
        <c:axId val="21333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5424"/>
        <c:crosses val="autoZero"/>
        <c:auto val="1"/>
        <c:lblAlgn val="ctr"/>
        <c:lblOffset val="100"/>
        <c:noMultiLvlLbl val="0"/>
      </c:catAx>
      <c:valAx>
        <c:axId val="213335424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3333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'2. Bollinger Band Reversal'!$G$41:$G$60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38176"/>
        <c:axId val="214344064"/>
      </c:barChart>
      <c:catAx>
        <c:axId val="21433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44064"/>
        <c:crosses val="autoZero"/>
        <c:auto val="1"/>
        <c:lblAlgn val="ctr"/>
        <c:lblOffset val="100"/>
        <c:noMultiLvlLbl val="0"/>
      </c:catAx>
      <c:valAx>
        <c:axId val="214344064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4338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'2. Bollinger Band Reversal'!$H$65:$H$84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60064"/>
        <c:axId val="214361600"/>
      </c:lineChart>
      <c:catAx>
        <c:axId val="21436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61600"/>
        <c:crosses val="autoZero"/>
        <c:auto val="1"/>
        <c:lblAlgn val="ctr"/>
        <c:lblOffset val="100"/>
        <c:noMultiLvlLbl val="0"/>
      </c:catAx>
      <c:valAx>
        <c:axId val="214361600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4360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'2. Bollinger Band Reversal'!$G$65:$G$84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85792"/>
        <c:axId val="214387328"/>
      </c:barChart>
      <c:catAx>
        <c:axId val="21438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87328"/>
        <c:crosses val="autoZero"/>
        <c:auto val="1"/>
        <c:lblAlgn val="ctr"/>
        <c:lblOffset val="100"/>
        <c:noMultiLvlLbl val="0"/>
      </c:catAx>
      <c:valAx>
        <c:axId val="21438732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4385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'2. Bollinger Band Reversal'!$H$89:$H$108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99232"/>
        <c:axId val="214425600"/>
      </c:lineChart>
      <c:catAx>
        <c:axId val="21439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25600"/>
        <c:crosses val="autoZero"/>
        <c:auto val="1"/>
        <c:lblAlgn val="ctr"/>
        <c:lblOffset val="100"/>
        <c:noMultiLvlLbl val="0"/>
      </c:catAx>
      <c:valAx>
        <c:axId val="214425600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4399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P&amp;L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'2. Bollinger Band Reversal'!$G$89:$G$108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33152"/>
        <c:axId val="214852736"/>
      </c:barChart>
      <c:catAx>
        <c:axId val="21443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852736"/>
        <c:crosses val="autoZero"/>
        <c:auto val="1"/>
        <c:lblAlgn val="ctr"/>
        <c:lblOffset val="100"/>
        <c:noMultiLvlLbl val="0"/>
      </c:catAx>
      <c:valAx>
        <c:axId val="214852736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4433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'2. Bollinger Band Reversal'!$H$113:$H$132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881024"/>
        <c:axId val="214882560"/>
      </c:lineChart>
      <c:catAx>
        <c:axId val="21488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882560"/>
        <c:crosses val="autoZero"/>
        <c:auto val="1"/>
        <c:lblAlgn val="ctr"/>
        <c:lblOffset val="100"/>
        <c:noMultiLvlLbl val="0"/>
      </c:catAx>
      <c:valAx>
        <c:axId val="214882560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4881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'2. Bollinger Band Reversal'!$G$113:$G$132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98560"/>
        <c:axId val="214900096"/>
      </c:barChart>
      <c:catAx>
        <c:axId val="21489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900096"/>
        <c:crosses val="autoZero"/>
        <c:auto val="1"/>
        <c:lblAlgn val="ctr"/>
        <c:lblOffset val="100"/>
        <c:noMultiLvlLbl val="0"/>
      </c:catAx>
      <c:valAx>
        <c:axId val="214900096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489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'2. Bollinger Band Reversal'!$M$58:$N$58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'2. Bollinger Band Reversal'!$M$59:$N$59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'2. Bollinger Band Reversal'!$M$106:$N$106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'2. Bollinger Band Reversal'!$M$107:$N$107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'2. Bollinger Band Reversal'!$M$82:$N$82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'2. Bollinger Band Reversal'!$M$83:$N$83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'1. Pivot Point Bounce '!$M$34:$N$34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'1. Pivot Point Bounce '!$M$35:$N$35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'2. Bollinger Band Reversal'!$M$130:$N$130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'2. Bollinger Band Reversal'!$M$131:$N$131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'3. Triple EMA Crossover'!$H$17:$H$36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7632"/>
        <c:axId val="214039168"/>
      </c:lineChart>
      <c:catAx>
        <c:axId val="21403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9168"/>
        <c:crosses val="autoZero"/>
        <c:auto val="1"/>
        <c:lblAlgn val="ctr"/>
        <c:lblOffset val="100"/>
        <c:noMultiLvlLbl val="0"/>
      </c:catAx>
      <c:valAx>
        <c:axId val="21403916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4037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'3. Triple EMA Crossover'!$G$17:$G$36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71552"/>
        <c:axId val="214073344"/>
      </c:barChart>
      <c:catAx>
        <c:axId val="2140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73344"/>
        <c:crosses val="autoZero"/>
        <c:auto val="1"/>
        <c:lblAlgn val="ctr"/>
        <c:lblOffset val="100"/>
        <c:noMultiLvlLbl val="0"/>
      </c:catAx>
      <c:valAx>
        <c:axId val="214073344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4071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'3. Triple EMA Crossover'!$M$34:$N$34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'3. Triple EMA Crossover'!$M$35:$N$35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Equity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'3. Triple EMA Crossover'!$H$41:$H$60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9952"/>
        <c:axId val="214191488"/>
      </c:lineChart>
      <c:catAx>
        <c:axId val="21418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91488"/>
        <c:crosses val="autoZero"/>
        <c:auto val="1"/>
        <c:lblAlgn val="ctr"/>
        <c:lblOffset val="100"/>
        <c:noMultiLvlLbl val="0"/>
      </c:catAx>
      <c:valAx>
        <c:axId val="21419148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4189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'3. Triple EMA Crossover'!$G$41:$G$60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03392"/>
        <c:axId val="214225664"/>
      </c:barChart>
      <c:catAx>
        <c:axId val="21420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5664"/>
        <c:crosses val="autoZero"/>
        <c:auto val="1"/>
        <c:lblAlgn val="ctr"/>
        <c:lblOffset val="100"/>
        <c:noMultiLvlLbl val="0"/>
      </c:catAx>
      <c:valAx>
        <c:axId val="214225664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4203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'3. Triple EMA Crossover'!$H$65:$H$84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302528"/>
        <c:axId val="215304064"/>
      </c:lineChart>
      <c:catAx>
        <c:axId val="21530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04064"/>
        <c:crosses val="autoZero"/>
        <c:auto val="1"/>
        <c:lblAlgn val="ctr"/>
        <c:lblOffset val="100"/>
        <c:noMultiLvlLbl val="0"/>
      </c:catAx>
      <c:valAx>
        <c:axId val="215304064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530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'3. Triple EMA Crossover'!$G$65:$G$84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11872"/>
        <c:axId val="215313408"/>
      </c:barChart>
      <c:catAx>
        <c:axId val="21531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13408"/>
        <c:crosses val="autoZero"/>
        <c:auto val="1"/>
        <c:lblAlgn val="ctr"/>
        <c:lblOffset val="100"/>
        <c:noMultiLvlLbl val="0"/>
      </c:catAx>
      <c:valAx>
        <c:axId val="21531340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5311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'3. Triple EMA Crossover'!$H$89:$H$108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685760"/>
        <c:axId val="215691648"/>
      </c:lineChart>
      <c:catAx>
        <c:axId val="21568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691648"/>
        <c:crosses val="autoZero"/>
        <c:auto val="1"/>
        <c:lblAlgn val="ctr"/>
        <c:lblOffset val="100"/>
        <c:noMultiLvlLbl val="0"/>
      </c:catAx>
      <c:valAx>
        <c:axId val="21569164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5685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P&amp;L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'3. Triple EMA Crossover'!$G$89:$G$108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11744"/>
        <c:axId val="215713280"/>
      </c:barChart>
      <c:catAx>
        <c:axId val="21571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713280"/>
        <c:crosses val="autoZero"/>
        <c:auto val="1"/>
        <c:lblAlgn val="ctr"/>
        <c:lblOffset val="100"/>
        <c:noMultiLvlLbl val="0"/>
      </c:catAx>
      <c:valAx>
        <c:axId val="215713280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5711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Equity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'1. Pivot Point Bounce '!$H$41:$H$60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0848"/>
        <c:axId val="213392384"/>
      </c:lineChart>
      <c:catAx>
        <c:axId val="2133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2384"/>
        <c:crosses val="autoZero"/>
        <c:auto val="1"/>
        <c:lblAlgn val="ctr"/>
        <c:lblOffset val="100"/>
        <c:noMultiLvlLbl val="0"/>
      </c:catAx>
      <c:valAx>
        <c:axId val="213392384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3390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'3. Triple EMA Crossover'!$H$113:$H$132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737472"/>
        <c:axId val="215739008"/>
      </c:lineChart>
      <c:catAx>
        <c:axId val="21573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739008"/>
        <c:crosses val="autoZero"/>
        <c:auto val="1"/>
        <c:lblAlgn val="ctr"/>
        <c:lblOffset val="100"/>
        <c:noMultiLvlLbl val="0"/>
      </c:catAx>
      <c:valAx>
        <c:axId val="21573900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5737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'3. Triple EMA Crossover'!$G$113:$G$132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01056"/>
        <c:axId val="215506944"/>
      </c:barChart>
      <c:catAx>
        <c:axId val="21550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506944"/>
        <c:crosses val="autoZero"/>
        <c:auto val="1"/>
        <c:lblAlgn val="ctr"/>
        <c:lblOffset val="100"/>
        <c:noMultiLvlLbl val="0"/>
      </c:catAx>
      <c:valAx>
        <c:axId val="215506944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5501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'3. Triple EMA Crossover'!$M$58:$N$58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'3. Triple EMA Crossover'!$M$59:$N$59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'3. Triple EMA Crossover'!$M$106:$N$106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'3. Triple EMA Crossover'!$M$107:$N$107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'3. Triple EMA Crossover'!$M$82:$N$82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'3. Triple EMA Crossover'!$M$83:$N$83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'3. Triple EMA Crossover'!$M$130:$N$130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'3. Triple EMA Crossover'!$M$131:$N$131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'4. Trend Bounce'!$H$17:$H$36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94784"/>
        <c:axId val="215096320"/>
      </c:lineChart>
      <c:catAx>
        <c:axId val="21509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096320"/>
        <c:crosses val="autoZero"/>
        <c:auto val="1"/>
        <c:lblAlgn val="ctr"/>
        <c:lblOffset val="100"/>
        <c:noMultiLvlLbl val="0"/>
      </c:catAx>
      <c:valAx>
        <c:axId val="215096320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5094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'4. Trend Bounce'!$G$17:$G$36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116416"/>
        <c:axId val="215130496"/>
      </c:barChart>
      <c:catAx>
        <c:axId val="21511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130496"/>
        <c:crosses val="autoZero"/>
        <c:auto val="1"/>
        <c:lblAlgn val="ctr"/>
        <c:lblOffset val="100"/>
        <c:noMultiLvlLbl val="0"/>
      </c:catAx>
      <c:valAx>
        <c:axId val="215130496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5116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'4. Trend Bounce'!$M$34:$N$34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'4. Trend Bounce'!$M$35:$N$35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Equity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'4. Trend Bounce'!$H$41:$H$60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161088"/>
        <c:axId val="215187456"/>
      </c:lineChart>
      <c:catAx>
        <c:axId val="21516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187456"/>
        <c:crosses val="autoZero"/>
        <c:auto val="1"/>
        <c:lblAlgn val="ctr"/>
        <c:lblOffset val="100"/>
        <c:noMultiLvlLbl val="0"/>
      </c:catAx>
      <c:valAx>
        <c:axId val="215187456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5161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'1. Pivot Point Bounce '!$G$41:$G$60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18752"/>
        <c:axId val="213420288"/>
      </c:barChart>
      <c:catAx>
        <c:axId val="21341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288"/>
        <c:crosses val="autoZero"/>
        <c:auto val="1"/>
        <c:lblAlgn val="ctr"/>
        <c:lblOffset val="100"/>
        <c:noMultiLvlLbl val="0"/>
      </c:catAx>
      <c:valAx>
        <c:axId val="21342028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3418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'4. Trend Bounce'!$G$41:$G$60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15488"/>
        <c:axId val="215217280"/>
      </c:barChart>
      <c:catAx>
        <c:axId val="21521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217280"/>
        <c:crosses val="autoZero"/>
        <c:auto val="1"/>
        <c:lblAlgn val="ctr"/>
        <c:lblOffset val="100"/>
        <c:noMultiLvlLbl val="0"/>
      </c:catAx>
      <c:valAx>
        <c:axId val="215217280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5215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'4. Trend Bounce'!$H$65:$H$84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37376"/>
        <c:axId val="215238912"/>
      </c:lineChart>
      <c:catAx>
        <c:axId val="21523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238912"/>
        <c:crosses val="autoZero"/>
        <c:auto val="1"/>
        <c:lblAlgn val="ctr"/>
        <c:lblOffset val="100"/>
        <c:noMultiLvlLbl val="0"/>
      </c:catAx>
      <c:valAx>
        <c:axId val="215238912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5237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'4. Trend Bounce'!$G$65:$G$84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54912"/>
        <c:axId val="215256448"/>
      </c:barChart>
      <c:catAx>
        <c:axId val="21525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256448"/>
        <c:crosses val="autoZero"/>
        <c:auto val="1"/>
        <c:lblAlgn val="ctr"/>
        <c:lblOffset val="100"/>
        <c:noMultiLvlLbl val="0"/>
      </c:catAx>
      <c:valAx>
        <c:axId val="21525644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5254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'4. Trend Bounce'!$H$89:$H$108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80640"/>
        <c:axId val="216748800"/>
      </c:lineChart>
      <c:catAx>
        <c:axId val="21528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748800"/>
        <c:crosses val="autoZero"/>
        <c:auto val="1"/>
        <c:lblAlgn val="ctr"/>
        <c:lblOffset val="100"/>
        <c:noMultiLvlLbl val="0"/>
      </c:catAx>
      <c:valAx>
        <c:axId val="216748800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5280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P&amp;L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'4. Trend Bounce'!$G$89:$G$108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68896"/>
        <c:axId val="216770432"/>
      </c:barChart>
      <c:catAx>
        <c:axId val="21676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770432"/>
        <c:crosses val="autoZero"/>
        <c:auto val="1"/>
        <c:lblAlgn val="ctr"/>
        <c:lblOffset val="100"/>
        <c:noMultiLvlLbl val="0"/>
      </c:catAx>
      <c:valAx>
        <c:axId val="216770432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6768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'4. Trend Bounce'!$H$113:$H$132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90528"/>
        <c:axId val="216792064"/>
      </c:lineChart>
      <c:catAx>
        <c:axId val="21679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792064"/>
        <c:crosses val="autoZero"/>
        <c:auto val="1"/>
        <c:lblAlgn val="ctr"/>
        <c:lblOffset val="100"/>
        <c:noMultiLvlLbl val="0"/>
      </c:catAx>
      <c:valAx>
        <c:axId val="216792064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6790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'4. Trend Bounce'!$G$113:$G$132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08064"/>
        <c:axId val="216826240"/>
      </c:barChart>
      <c:catAx>
        <c:axId val="21680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826240"/>
        <c:crosses val="autoZero"/>
        <c:auto val="1"/>
        <c:lblAlgn val="ctr"/>
        <c:lblOffset val="100"/>
        <c:noMultiLvlLbl val="0"/>
      </c:catAx>
      <c:valAx>
        <c:axId val="216826240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6808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'4. Trend Bounce'!$M$58:$N$58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'4. Trend Bounce'!$M$59:$N$59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'4. Trend Bounce'!$M$106:$N$106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'4. Trend Bounce'!$M$107:$N$107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'4. Trend Bounce'!$M$82:$N$82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'4. Trend Bounce'!$M$83:$N$83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'1. Pivot Point Bounce '!$H$65:$H$84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4480"/>
        <c:axId val="213446016"/>
      </c:lineChart>
      <c:catAx>
        <c:axId val="21344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6016"/>
        <c:crosses val="autoZero"/>
        <c:auto val="1"/>
        <c:lblAlgn val="ctr"/>
        <c:lblOffset val="100"/>
        <c:noMultiLvlLbl val="0"/>
      </c:catAx>
      <c:valAx>
        <c:axId val="213446016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3444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'4. Trend Bounce'!$M$130:$N$130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'4. Trend Bounce'!$M$131:$N$131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'5. Straddle Breakout'!$H$17:$H$36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33856"/>
        <c:axId val="216235392"/>
      </c:lineChart>
      <c:catAx>
        <c:axId val="21623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35392"/>
        <c:crosses val="autoZero"/>
        <c:auto val="1"/>
        <c:lblAlgn val="ctr"/>
        <c:lblOffset val="100"/>
        <c:noMultiLvlLbl val="0"/>
      </c:catAx>
      <c:valAx>
        <c:axId val="216235392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6233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'5. Straddle Breakout'!$G$17:$G$36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67776"/>
        <c:axId val="216277760"/>
      </c:barChart>
      <c:catAx>
        <c:axId val="21626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77760"/>
        <c:crosses val="autoZero"/>
        <c:auto val="1"/>
        <c:lblAlgn val="ctr"/>
        <c:lblOffset val="100"/>
        <c:noMultiLvlLbl val="0"/>
      </c:catAx>
      <c:valAx>
        <c:axId val="216277760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6267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'5. Straddle Breakout'!$M$34:$N$34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'5. Straddle Breakout'!$M$35:$N$35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Equity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'5. Straddle Breakout'!$H$41:$H$60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16544"/>
        <c:axId val="216318336"/>
      </c:lineChart>
      <c:catAx>
        <c:axId val="21631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318336"/>
        <c:crosses val="autoZero"/>
        <c:auto val="1"/>
        <c:lblAlgn val="ctr"/>
        <c:lblOffset val="100"/>
        <c:noMultiLvlLbl val="0"/>
      </c:catAx>
      <c:valAx>
        <c:axId val="216318336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631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'5. Straddle Breakout'!$G$41:$G$60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526272"/>
        <c:axId val="217527808"/>
      </c:barChart>
      <c:catAx>
        <c:axId val="21752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527808"/>
        <c:crosses val="autoZero"/>
        <c:auto val="1"/>
        <c:lblAlgn val="ctr"/>
        <c:lblOffset val="100"/>
        <c:noMultiLvlLbl val="0"/>
      </c:catAx>
      <c:valAx>
        <c:axId val="21752780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7526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'5. Straddle Breakout'!$H$65:$H$84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68384"/>
        <c:axId val="217569920"/>
      </c:lineChart>
      <c:catAx>
        <c:axId val="21756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569920"/>
        <c:crosses val="autoZero"/>
        <c:auto val="1"/>
        <c:lblAlgn val="ctr"/>
        <c:lblOffset val="100"/>
        <c:noMultiLvlLbl val="0"/>
      </c:catAx>
      <c:valAx>
        <c:axId val="217569920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7568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'5. Straddle Breakout'!$G$65:$G$84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590016"/>
        <c:axId val="217604096"/>
      </c:barChart>
      <c:catAx>
        <c:axId val="21759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04096"/>
        <c:crosses val="autoZero"/>
        <c:auto val="1"/>
        <c:lblAlgn val="ctr"/>
        <c:lblOffset val="100"/>
        <c:noMultiLvlLbl val="0"/>
      </c:catAx>
      <c:valAx>
        <c:axId val="217604096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7590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'5. Straddle Breakout'!$H$89:$H$108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11648"/>
        <c:axId val="217625728"/>
      </c:lineChart>
      <c:catAx>
        <c:axId val="21761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25728"/>
        <c:crosses val="autoZero"/>
        <c:auto val="1"/>
        <c:lblAlgn val="ctr"/>
        <c:lblOffset val="100"/>
        <c:noMultiLvlLbl val="0"/>
      </c:catAx>
      <c:valAx>
        <c:axId val="21762572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761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P&amp;L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'5. Straddle Breakout'!$G$89:$G$108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11360"/>
        <c:axId val="217712896"/>
      </c:barChart>
      <c:catAx>
        <c:axId val="21771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12896"/>
        <c:crosses val="autoZero"/>
        <c:auto val="1"/>
        <c:lblAlgn val="ctr"/>
        <c:lblOffset val="100"/>
        <c:noMultiLvlLbl val="0"/>
      </c:catAx>
      <c:valAx>
        <c:axId val="217712896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7711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'1. Pivot Point Bounce '!$G$65:$G$84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57920"/>
        <c:axId val="213488384"/>
      </c:barChart>
      <c:catAx>
        <c:axId val="21345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8384"/>
        <c:crosses val="autoZero"/>
        <c:auto val="1"/>
        <c:lblAlgn val="ctr"/>
        <c:lblOffset val="100"/>
        <c:noMultiLvlLbl val="0"/>
      </c:catAx>
      <c:valAx>
        <c:axId val="213488384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3457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'5. Straddle Breakout'!$H$113:$H$132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37088"/>
        <c:axId val="217738624"/>
      </c:lineChart>
      <c:catAx>
        <c:axId val="21773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38624"/>
        <c:crosses val="autoZero"/>
        <c:auto val="1"/>
        <c:lblAlgn val="ctr"/>
        <c:lblOffset val="100"/>
        <c:noMultiLvlLbl val="0"/>
      </c:catAx>
      <c:valAx>
        <c:axId val="217738624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773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'5. Straddle Breakout'!$G$113:$G$132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75104"/>
        <c:axId val="217785088"/>
      </c:barChart>
      <c:catAx>
        <c:axId val="21777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85088"/>
        <c:crosses val="autoZero"/>
        <c:auto val="1"/>
        <c:lblAlgn val="ctr"/>
        <c:lblOffset val="100"/>
        <c:noMultiLvlLbl val="0"/>
      </c:catAx>
      <c:valAx>
        <c:axId val="21778508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777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'5. Straddle Breakout'!$M$58:$N$58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'5. Straddle Breakout'!$M$59:$N$59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'5. Straddle Breakout'!$M$106:$N$106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'5. Straddle Breakout'!$M$107:$N$107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'5. Straddle Breakout'!$M$82:$N$82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'5. Straddle Breakout'!$M$83:$N$83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'5. Straddle Breakout'!$M$130:$N$130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'5. Straddle Breakout'!$M$131:$N$131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'Strategy Test 1'!$H$17:$H$36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164032"/>
        <c:axId val="217165824"/>
      </c:lineChart>
      <c:catAx>
        <c:axId val="21716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65824"/>
        <c:crosses val="autoZero"/>
        <c:auto val="1"/>
        <c:lblAlgn val="ctr"/>
        <c:lblOffset val="100"/>
        <c:noMultiLvlLbl val="0"/>
      </c:catAx>
      <c:valAx>
        <c:axId val="217165824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7164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'Strategy Test 1'!$G$17:$G$36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173376"/>
        <c:axId val="218449024"/>
      </c:barChart>
      <c:catAx>
        <c:axId val="21717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49024"/>
        <c:crosses val="autoZero"/>
        <c:auto val="1"/>
        <c:lblAlgn val="ctr"/>
        <c:lblOffset val="100"/>
        <c:noMultiLvlLbl val="0"/>
      </c:catAx>
      <c:valAx>
        <c:axId val="218449024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717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'Strategy Test 1'!$M$34:$N$34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'Strategy Test 1'!$M$35:$N$35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Equity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'Strategy Test 1'!$H$41:$H$60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83712"/>
        <c:axId val="218493696"/>
      </c:lineChart>
      <c:catAx>
        <c:axId val="21848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93696"/>
        <c:crosses val="autoZero"/>
        <c:auto val="1"/>
        <c:lblAlgn val="ctr"/>
        <c:lblOffset val="100"/>
        <c:noMultiLvlLbl val="0"/>
      </c:catAx>
      <c:valAx>
        <c:axId val="218493696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8483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'1. Pivot Point Bounce '!$H$89:$H$108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2192"/>
        <c:axId val="213513728"/>
      </c:lineChart>
      <c:catAx>
        <c:axId val="21351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3728"/>
        <c:crosses val="autoZero"/>
        <c:auto val="1"/>
        <c:lblAlgn val="ctr"/>
        <c:lblOffset val="100"/>
        <c:noMultiLvlLbl val="0"/>
      </c:catAx>
      <c:valAx>
        <c:axId val="21351372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351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'Strategy Test 1'!$G$41:$G$60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194304"/>
        <c:axId val="218195840"/>
      </c:barChart>
      <c:catAx>
        <c:axId val="21819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95840"/>
        <c:crosses val="autoZero"/>
        <c:auto val="1"/>
        <c:lblAlgn val="ctr"/>
        <c:lblOffset val="100"/>
        <c:noMultiLvlLbl val="0"/>
      </c:catAx>
      <c:valAx>
        <c:axId val="218195840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819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'Strategy Test 1'!$H$65:$H$84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207744"/>
        <c:axId val="218209280"/>
      </c:lineChart>
      <c:catAx>
        <c:axId val="21820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09280"/>
        <c:crosses val="autoZero"/>
        <c:auto val="1"/>
        <c:lblAlgn val="ctr"/>
        <c:lblOffset val="100"/>
        <c:noMultiLvlLbl val="0"/>
      </c:catAx>
      <c:valAx>
        <c:axId val="218209280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8207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'Strategy Test 1'!$G$65:$G$84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11296"/>
        <c:axId val="218317184"/>
      </c:barChart>
      <c:catAx>
        <c:axId val="21831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17184"/>
        <c:crosses val="autoZero"/>
        <c:auto val="1"/>
        <c:lblAlgn val="ctr"/>
        <c:lblOffset val="100"/>
        <c:noMultiLvlLbl val="0"/>
      </c:catAx>
      <c:valAx>
        <c:axId val="218317184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8311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'Strategy Test 1'!$H$89:$H$108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337280"/>
        <c:axId val="218338816"/>
      </c:lineChart>
      <c:catAx>
        <c:axId val="21833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38816"/>
        <c:crosses val="autoZero"/>
        <c:auto val="1"/>
        <c:lblAlgn val="ctr"/>
        <c:lblOffset val="100"/>
        <c:noMultiLvlLbl val="0"/>
      </c:catAx>
      <c:valAx>
        <c:axId val="218338816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8337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P&amp;L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'Strategy Test 1'!$G$89:$G$108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75296"/>
        <c:axId val="218376832"/>
      </c:barChart>
      <c:catAx>
        <c:axId val="21837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76832"/>
        <c:crosses val="autoZero"/>
        <c:auto val="1"/>
        <c:lblAlgn val="ctr"/>
        <c:lblOffset val="100"/>
        <c:noMultiLvlLbl val="0"/>
      </c:catAx>
      <c:valAx>
        <c:axId val="218376832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8375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'Strategy Test 1'!$H$113:$H$132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09216"/>
        <c:axId val="218415104"/>
      </c:lineChart>
      <c:catAx>
        <c:axId val="21840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15104"/>
        <c:crosses val="autoZero"/>
        <c:auto val="1"/>
        <c:lblAlgn val="ctr"/>
        <c:lblOffset val="100"/>
        <c:noMultiLvlLbl val="0"/>
      </c:catAx>
      <c:valAx>
        <c:axId val="218415104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8409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'Strategy Test 1'!$G$113:$G$132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22656"/>
        <c:axId val="218424448"/>
      </c:barChart>
      <c:catAx>
        <c:axId val="21842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24448"/>
        <c:crosses val="autoZero"/>
        <c:auto val="1"/>
        <c:lblAlgn val="ctr"/>
        <c:lblOffset val="100"/>
        <c:noMultiLvlLbl val="0"/>
      </c:catAx>
      <c:valAx>
        <c:axId val="21842444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8422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'Strategy Test 1'!$M$58:$N$58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'Strategy Test 1'!$M$59:$N$59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'Strategy Test 1'!$M$106:$N$106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'Strategy Test 1'!$M$107:$N$107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'Strategy Test 1'!$M$82:$N$82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'Strategy Test 1'!$M$83:$N$83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P&amp;L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'1. Pivot Point Bounce '!$G$89:$G$108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96864"/>
        <c:axId val="213586688"/>
      </c:barChart>
      <c:catAx>
        <c:axId val="21339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86688"/>
        <c:crosses val="autoZero"/>
        <c:auto val="1"/>
        <c:lblAlgn val="ctr"/>
        <c:lblOffset val="100"/>
        <c:noMultiLvlLbl val="0"/>
      </c:catAx>
      <c:valAx>
        <c:axId val="21358668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3396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'Strategy Test 1'!$M$130:$N$130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'Strategy Test 1'!$M$131:$N$131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'Strategy Test 2'!$H$17:$H$36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32768"/>
        <c:axId val="218067328"/>
      </c:lineChart>
      <c:catAx>
        <c:axId val="21803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067328"/>
        <c:crosses val="autoZero"/>
        <c:auto val="1"/>
        <c:lblAlgn val="ctr"/>
        <c:lblOffset val="100"/>
        <c:noMultiLvlLbl val="0"/>
      </c:catAx>
      <c:valAx>
        <c:axId val="21806732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803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'Strategy Test 2'!$G$17:$G$36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95616"/>
        <c:axId val="218097152"/>
      </c:barChart>
      <c:catAx>
        <c:axId val="21809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097152"/>
        <c:crosses val="autoZero"/>
        <c:auto val="1"/>
        <c:lblAlgn val="ctr"/>
        <c:lblOffset val="100"/>
        <c:noMultiLvlLbl val="0"/>
      </c:catAx>
      <c:valAx>
        <c:axId val="218097152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8095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'Strategy Test 2'!$M$34:$N$34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'Strategy Test 2'!$M$35:$N$35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Equity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'Strategy Test 2'!$H$41:$H$60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152320"/>
        <c:axId val="218162304"/>
      </c:lineChart>
      <c:catAx>
        <c:axId val="21815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62304"/>
        <c:crosses val="autoZero"/>
        <c:auto val="1"/>
        <c:lblAlgn val="ctr"/>
        <c:lblOffset val="100"/>
        <c:noMultiLvlLbl val="0"/>
      </c:catAx>
      <c:valAx>
        <c:axId val="218162304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815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'Strategy Test 2'!$G$41:$G$60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03296"/>
        <c:axId val="218904832"/>
      </c:barChart>
      <c:catAx>
        <c:axId val="21890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04832"/>
        <c:crosses val="autoZero"/>
        <c:auto val="1"/>
        <c:lblAlgn val="ctr"/>
        <c:lblOffset val="100"/>
        <c:noMultiLvlLbl val="0"/>
      </c:catAx>
      <c:valAx>
        <c:axId val="218904832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8903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'Strategy Test 2'!$H$65:$H$84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920832"/>
        <c:axId val="218922368"/>
      </c:lineChart>
      <c:catAx>
        <c:axId val="21892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22368"/>
        <c:crosses val="autoZero"/>
        <c:auto val="1"/>
        <c:lblAlgn val="ctr"/>
        <c:lblOffset val="100"/>
        <c:noMultiLvlLbl val="0"/>
      </c:catAx>
      <c:valAx>
        <c:axId val="21892236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8920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P&amp;L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'Strategy Test 2'!$G$65:$G$84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34272"/>
        <c:axId val="218952448"/>
      </c:barChart>
      <c:catAx>
        <c:axId val="21893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52448"/>
        <c:crosses val="autoZero"/>
        <c:auto val="1"/>
        <c:lblAlgn val="ctr"/>
        <c:lblOffset val="100"/>
        <c:noMultiLvlLbl val="0"/>
      </c:catAx>
      <c:valAx>
        <c:axId val="218952448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8934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'Strategy Test 2'!$H$89:$H$108</c:f>
              <c:numCache>
                <c:formatCode>[$$-409]#,##0.00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308416"/>
        <c:axId val="219309952"/>
      </c:lineChart>
      <c:catAx>
        <c:axId val="21930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309952"/>
        <c:crosses val="autoZero"/>
        <c:auto val="1"/>
        <c:lblAlgn val="ctr"/>
        <c:lblOffset val="100"/>
        <c:noMultiLvlLbl val="0"/>
      </c:catAx>
      <c:valAx>
        <c:axId val="219309952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930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P&amp;L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'Strategy Test 2'!$G$89:$G$108</c:f>
              <c:numCache>
                <c:formatCode>[$$-409]#,##0.00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334144"/>
        <c:axId val="219335680"/>
      </c:barChart>
      <c:catAx>
        <c:axId val="21933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335680"/>
        <c:crosses val="autoZero"/>
        <c:auto val="1"/>
        <c:lblAlgn val="ctr"/>
        <c:lblOffset val="100"/>
        <c:noMultiLvlLbl val="0"/>
      </c:catAx>
      <c:valAx>
        <c:axId val="219335680"/>
        <c:scaling>
          <c:orientation val="minMax"/>
        </c:scaling>
        <c:delete val="0"/>
        <c:axPos val="l"/>
        <c:majorGridlines/>
        <c:numFmt formatCode="[$$-409]#,##0.00" sourceLinked="1"/>
        <c:majorTickMark val="out"/>
        <c:minorTickMark val="none"/>
        <c:tickLblPos val="nextTo"/>
        <c:crossAx val="219334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5" Type="http://schemas.openxmlformats.org/officeDocument/2006/relationships/chart" Target="../charts/chart6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14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3.xml"/><Relationship Id="rId13" Type="http://schemas.openxmlformats.org/officeDocument/2006/relationships/chart" Target="../charts/chart88.xml"/><Relationship Id="rId3" Type="http://schemas.openxmlformats.org/officeDocument/2006/relationships/chart" Target="../charts/chart78.xml"/><Relationship Id="rId7" Type="http://schemas.openxmlformats.org/officeDocument/2006/relationships/chart" Target="../charts/chart82.xml"/><Relationship Id="rId12" Type="http://schemas.openxmlformats.org/officeDocument/2006/relationships/chart" Target="../charts/chart87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11" Type="http://schemas.openxmlformats.org/officeDocument/2006/relationships/chart" Target="../charts/chart86.xml"/><Relationship Id="rId5" Type="http://schemas.openxmlformats.org/officeDocument/2006/relationships/chart" Target="../charts/chart80.xml"/><Relationship Id="rId15" Type="http://schemas.openxmlformats.org/officeDocument/2006/relationships/chart" Target="../charts/chart90.xml"/><Relationship Id="rId10" Type="http://schemas.openxmlformats.org/officeDocument/2006/relationships/chart" Target="../charts/chart85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Relationship Id="rId14" Type="http://schemas.openxmlformats.org/officeDocument/2006/relationships/chart" Target="../charts/chart8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8.xml"/><Relationship Id="rId13" Type="http://schemas.openxmlformats.org/officeDocument/2006/relationships/chart" Target="../charts/chart103.xml"/><Relationship Id="rId3" Type="http://schemas.openxmlformats.org/officeDocument/2006/relationships/chart" Target="../charts/chart93.xml"/><Relationship Id="rId7" Type="http://schemas.openxmlformats.org/officeDocument/2006/relationships/chart" Target="../charts/chart97.xml"/><Relationship Id="rId12" Type="http://schemas.openxmlformats.org/officeDocument/2006/relationships/chart" Target="../charts/chart102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11" Type="http://schemas.openxmlformats.org/officeDocument/2006/relationships/chart" Target="../charts/chart101.xml"/><Relationship Id="rId5" Type="http://schemas.openxmlformats.org/officeDocument/2006/relationships/chart" Target="../charts/chart95.xml"/><Relationship Id="rId15" Type="http://schemas.openxmlformats.org/officeDocument/2006/relationships/chart" Target="../charts/chart105.xml"/><Relationship Id="rId10" Type="http://schemas.openxmlformats.org/officeDocument/2006/relationships/chart" Target="../charts/chart100.xml"/><Relationship Id="rId4" Type="http://schemas.openxmlformats.org/officeDocument/2006/relationships/chart" Target="../charts/chart94.xml"/><Relationship Id="rId9" Type="http://schemas.openxmlformats.org/officeDocument/2006/relationships/chart" Target="../charts/chart99.xml"/><Relationship Id="rId14" Type="http://schemas.openxmlformats.org/officeDocument/2006/relationships/chart" Target="../charts/chart10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3.xml"/><Relationship Id="rId13" Type="http://schemas.openxmlformats.org/officeDocument/2006/relationships/chart" Target="../charts/chart118.xml"/><Relationship Id="rId3" Type="http://schemas.openxmlformats.org/officeDocument/2006/relationships/chart" Target="../charts/chart108.xml"/><Relationship Id="rId7" Type="http://schemas.openxmlformats.org/officeDocument/2006/relationships/chart" Target="../charts/chart112.xml"/><Relationship Id="rId12" Type="http://schemas.openxmlformats.org/officeDocument/2006/relationships/chart" Target="../charts/chart117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11" Type="http://schemas.openxmlformats.org/officeDocument/2006/relationships/chart" Target="../charts/chart116.xml"/><Relationship Id="rId5" Type="http://schemas.openxmlformats.org/officeDocument/2006/relationships/chart" Target="../charts/chart110.xml"/><Relationship Id="rId15" Type="http://schemas.openxmlformats.org/officeDocument/2006/relationships/chart" Target="../charts/chart120.xml"/><Relationship Id="rId10" Type="http://schemas.openxmlformats.org/officeDocument/2006/relationships/chart" Target="../charts/chart115.xml"/><Relationship Id="rId4" Type="http://schemas.openxmlformats.org/officeDocument/2006/relationships/chart" Target="../charts/chart109.xml"/><Relationship Id="rId9" Type="http://schemas.openxmlformats.org/officeDocument/2006/relationships/chart" Target="../charts/chart114.xml"/><Relationship Id="rId14" Type="http://schemas.openxmlformats.org/officeDocument/2006/relationships/chart" Target="../charts/chart1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489857</xdr:colOff>
      <xdr:row>0</xdr:row>
      <xdr:rowOff>174172</xdr:rowOff>
    </xdr:from>
    <xdr:to>
      <xdr:col>26</xdr:col>
      <xdr:colOff>262742</xdr:colOff>
      <xdr:row>23</xdr:row>
      <xdr:rowOff>36741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174172"/>
          <a:ext cx="11529456" cy="411888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14</xdr:row>
      <xdr:rowOff>97973</xdr:rowOff>
    </xdr:from>
    <xdr:to>
      <xdr:col>7</xdr:col>
      <xdr:colOff>114300</xdr:colOff>
      <xdr:row>19</xdr:row>
      <xdr:rowOff>162082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3218" y="2688773"/>
          <a:ext cx="3433082" cy="9893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223631</xdr:colOff>
      <xdr:row>15</xdr:row>
      <xdr:rowOff>11597</xdr:rowOff>
    </xdr:from>
    <xdr:to>
      <xdr:col>14</xdr:col>
      <xdr:colOff>720587</xdr:colOff>
      <xdr:row>26</xdr:row>
      <xdr:rowOff>24848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140806</xdr:colOff>
      <xdr:row>15</xdr:row>
      <xdr:rowOff>19878</xdr:rowOff>
    </xdr:from>
    <xdr:to>
      <xdr:col>19</xdr:col>
      <xdr:colOff>612913</xdr:colOff>
      <xdr:row>26</xdr:row>
      <xdr:rowOff>24848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231914</xdr:colOff>
      <xdr:row>26</xdr:row>
      <xdr:rowOff>94423</xdr:rowOff>
    </xdr:from>
    <xdr:to>
      <xdr:col>14</xdr:col>
      <xdr:colOff>720586</xdr:colOff>
      <xdr:row>35</xdr:row>
      <xdr:rowOff>207065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182217</xdr:colOff>
      <xdr:row>38</xdr:row>
      <xdr:rowOff>185530</xdr:rowOff>
    </xdr:from>
    <xdr:to>
      <xdr:col>14</xdr:col>
      <xdr:colOff>745435</xdr:colOff>
      <xdr:row>49</xdr:row>
      <xdr:rowOff>182217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157371</xdr:colOff>
      <xdr:row>38</xdr:row>
      <xdr:rowOff>177247</xdr:rowOff>
    </xdr:from>
    <xdr:to>
      <xdr:col>19</xdr:col>
      <xdr:colOff>596349</xdr:colOff>
      <xdr:row>49</xdr:row>
      <xdr:rowOff>173934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99392</xdr:colOff>
      <xdr:row>63</xdr:row>
      <xdr:rowOff>19878</xdr:rowOff>
    </xdr:from>
    <xdr:to>
      <xdr:col>14</xdr:col>
      <xdr:colOff>720587</xdr:colOff>
      <xdr:row>74</xdr:row>
      <xdr:rowOff>24847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82827</xdr:colOff>
      <xdr:row>63</xdr:row>
      <xdr:rowOff>28162</xdr:rowOff>
    </xdr:from>
    <xdr:to>
      <xdr:col>19</xdr:col>
      <xdr:colOff>679174</xdr:colOff>
      <xdr:row>74</xdr:row>
      <xdr:rowOff>24847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124240</xdr:colOff>
      <xdr:row>87</xdr:row>
      <xdr:rowOff>3313</xdr:rowOff>
    </xdr:from>
    <xdr:to>
      <xdr:col>14</xdr:col>
      <xdr:colOff>728870</xdr:colOff>
      <xdr:row>98</xdr:row>
      <xdr:rowOff>16565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74545</xdr:colOff>
      <xdr:row>87</xdr:row>
      <xdr:rowOff>19878</xdr:rowOff>
    </xdr:from>
    <xdr:to>
      <xdr:col>19</xdr:col>
      <xdr:colOff>712305</xdr:colOff>
      <xdr:row>98</xdr:row>
      <xdr:rowOff>24847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132523</xdr:colOff>
      <xdr:row>111</xdr:row>
      <xdr:rowOff>19879</xdr:rowOff>
    </xdr:from>
    <xdr:to>
      <xdr:col>14</xdr:col>
      <xdr:colOff>737153</xdr:colOff>
      <xdr:row>121</xdr:row>
      <xdr:rowOff>182217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57979</xdr:colOff>
      <xdr:row>111</xdr:row>
      <xdr:rowOff>28161</xdr:rowOff>
    </xdr:from>
    <xdr:to>
      <xdr:col>19</xdr:col>
      <xdr:colOff>687457</xdr:colOff>
      <xdr:row>122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190501</xdr:colOff>
      <xdr:row>50</xdr:row>
      <xdr:rowOff>102704</xdr:rowOff>
    </xdr:from>
    <xdr:to>
      <xdr:col>14</xdr:col>
      <xdr:colOff>728870</xdr:colOff>
      <xdr:row>60</xdr:row>
      <xdr:rowOff>8282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132523</xdr:colOff>
      <xdr:row>98</xdr:row>
      <xdr:rowOff>69574</xdr:rowOff>
    </xdr:from>
    <xdr:to>
      <xdr:col>14</xdr:col>
      <xdr:colOff>737153</xdr:colOff>
      <xdr:row>108</xdr:row>
      <xdr:rowOff>24847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107674</xdr:colOff>
      <xdr:row>74</xdr:row>
      <xdr:rowOff>69574</xdr:rowOff>
    </xdr:from>
    <xdr:to>
      <xdr:col>14</xdr:col>
      <xdr:colOff>712305</xdr:colOff>
      <xdr:row>84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132523</xdr:colOff>
      <xdr:row>122</xdr:row>
      <xdr:rowOff>44726</xdr:rowOff>
    </xdr:from>
    <xdr:to>
      <xdr:col>14</xdr:col>
      <xdr:colOff>737153</xdr:colOff>
      <xdr:row>132</xdr:row>
      <xdr:rowOff>8282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223631</xdr:colOff>
      <xdr:row>15</xdr:row>
      <xdr:rowOff>11597</xdr:rowOff>
    </xdr:from>
    <xdr:to>
      <xdr:col>14</xdr:col>
      <xdr:colOff>720587</xdr:colOff>
      <xdr:row>26</xdr:row>
      <xdr:rowOff>24848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140806</xdr:colOff>
      <xdr:row>15</xdr:row>
      <xdr:rowOff>19878</xdr:rowOff>
    </xdr:from>
    <xdr:to>
      <xdr:col>19</xdr:col>
      <xdr:colOff>612913</xdr:colOff>
      <xdr:row>26</xdr:row>
      <xdr:rowOff>24848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231914</xdr:colOff>
      <xdr:row>26</xdr:row>
      <xdr:rowOff>94423</xdr:rowOff>
    </xdr:from>
    <xdr:to>
      <xdr:col>14</xdr:col>
      <xdr:colOff>720586</xdr:colOff>
      <xdr:row>35</xdr:row>
      <xdr:rowOff>207065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182217</xdr:colOff>
      <xdr:row>38</xdr:row>
      <xdr:rowOff>185530</xdr:rowOff>
    </xdr:from>
    <xdr:to>
      <xdr:col>14</xdr:col>
      <xdr:colOff>745435</xdr:colOff>
      <xdr:row>49</xdr:row>
      <xdr:rowOff>182217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157371</xdr:colOff>
      <xdr:row>38</xdr:row>
      <xdr:rowOff>177247</xdr:rowOff>
    </xdr:from>
    <xdr:to>
      <xdr:col>19</xdr:col>
      <xdr:colOff>596349</xdr:colOff>
      <xdr:row>49</xdr:row>
      <xdr:rowOff>173934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99392</xdr:colOff>
      <xdr:row>63</xdr:row>
      <xdr:rowOff>19878</xdr:rowOff>
    </xdr:from>
    <xdr:to>
      <xdr:col>14</xdr:col>
      <xdr:colOff>720587</xdr:colOff>
      <xdr:row>74</xdr:row>
      <xdr:rowOff>24847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82827</xdr:colOff>
      <xdr:row>63</xdr:row>
      <xdr:rowOff>28162</xdr:rowOff>
    </xdr:from>
    <xdr:to>
      <xdr:col>19</xdr:col>
      <xdr:colOff>679174</xdr:colOff>
      <xdr:row>74</xdr:row>
      <xdr:rowOff>24847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124240</xdr:colOff>
      <xdr:row>87</xdr:row>
      <xdr:rowOff>3313</xdr:rowOff>
    </xdr:from>
    <xdr:to>
      <xdr:col>14</xdr:col>
      <xdr:colOff>728870</xdr:colOff>
      <xdr:row>98</xdr:row>
      <xdr:rowOff>16565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74545</xdr:colOff>
      <xdr:row>87</xdr:row>
      <xdr:rowOff>19878</xdr:rowOff>
    </xdr:from>
    <xdr:to>
      <xdr:col>19</xdr:col>
      <xdr:colOff>712305</xdr:colOff>
      <xdr:row>98</xdr:row>
      <xdr:rowOff>24847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132523</xdr:colOff>
      <xdr:row>111</xdr:row>
      <xdr:rowOff>19879</xdr:rowOff>
    </xdr:from>
    <xdr:to>
      <xdr:col>14</xdr:col>
      <xdr:colOff>737153</xdr:colOff>
      <xdr:row>121</xdr:row>
      <xdr:rowOff>182217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57979</xdr:colOff>
      <xdr:row>111</xdr:row>
      <xdr:rowOff>28161</xdr:rowOff>
    </xdr:from>
    <xdr:to>
      <xdr:col>19</xdr:col>
      <xdr:colOff>687457</xdr:colOff>
      <xdr:row>122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190501</xdr:colOff>
      <xdr:row>50</xdr:row>
      <xdr:rowOff>102704</xdr:rowOff>
    </xdr:from>
    <xdr:to>
      <xdr:col>14</xdr:col>
      <xdr:colOff>728870</xdr:colOff>
      <xdr:row>60</xdr:row>
      <xdr:rowOff>8282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132523</xdr:colOff>
      <xdr:row>98</xdr:row>
      <xdr:rowOff>69574</xdr:rowOff>
    </xdr:from>
    <xdr:to>
      <xdr:col>14</xdr:col>
      <xdr:colOff>737153</xdr:colOff>
      <xdr:row>108</xdr:row>
      <xdr:rowOff>24847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107674</xdr:colOff>
      <xdr:row>74</xdr:row>
      <xdr:rowOff>69574</xdr:rowOff>
    </xdr:from>
    <xdr:to>
      <xdr:col>14</xdr:col>
      <xdr:colOff>712305</xdr:colOff>
      <xdr:row>84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132523</xdr:colOff>
      <xdr:row>122</xdr:row>
      <xdr:rowOff>44726</xdr:rowOff>
    </xdr:from>
    <xdr:to>
      <xdr:col>14</xdr:col>
      <xdr:colOff>737153</xdr:colOff>
      <xdr:row>132</xdr:row>
      <xdr:rowOff>8282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223631</xdr:colOff>
      <xdr:row>15</xdr:row>
      <xdr:rowOff>11597</xdr:rowOff>
    </xdr:from>
    <xdr:to>
      <xdr:col>14</xdr:col>
      <xdr:colOff>720587</xdr:colOff>
      <xdr:row>26</xdr:row>
      <xdr:rowOff>24848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140806</xdr:colOff>
      <xdr:row>15</xdr:row>
      <xdr:rowOff>19878</xdr:rowOff>
    </xdr:from>
    <xdr:to>
      <xdr:col>19</xdr:col>
      <xdr:colOff>612913</xdr:colOff>
      <xdr:row>26</xdr:row>
      <xdr:rowOff>24848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231914</xdr:colOff>
      <xdr:row>26</xdr:row>
      <xdr:rowOff>94423</xdr:rowOff>
    </xdr:from>
    <xdr:to>
      <xdr:col>14</xdr:col>
      <xdr:colOff>720586</xdr:colOff>
      <xdr:row>35</xdr:row>
      <xdr:rowOff>207065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182217</xdr:colOff>
      <xdr:row>38</xdr:row>
      <xdr:rowOff>185530</xdr:rowOff>
    </xdr:from>
    <xdr:to>
      <xdr:col>14</xdr:col>
      <xdr:colOff>745435</xdr:colOff>
      <xdr:row>49</xdr:row>
      <xdr:rowOff>182217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157371</xdr:colOff>
      <xdr:row>38</xdr:row>
      <xdr:rowOff>177247</xdr:rowOff>
    </xdr:from>
    <xdr:to>
      <xdr:col>19</xdr:col>
      <xdr:colOff>596349</xdr:colOff>
      <xdr:row>49</xdr:row>
      <xdr:rowOff>173934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99392</xdr:colOff>
      <xdr:row>63</xdr:row>
      <xdr:rowOff>19878</xdr:rowOff>
    </xdr:from>
    <xdr:to>
      <xdr:col>14</xdr:col>
      <xdr:colOff>720587</xdr:colOff>
      <xdr:row>74</xdr:row>
      <xdr:rowOff>24847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82827</xdr:colOff>
      <xdr:row>63</xdr:row>
      <xdr:rowOff>28162</xdr:rowOff>
    </xdr:from>
    <xdr:to>
      <xdr:col>19</xdr:col>
      <xdr:colOff>679174</xdr:colOff>
      <xdr:row>74</xdr:row>
      <xdr:rowOff>24847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124240</xdr:colOff>
      <xdr:row>87</xdr:row>
      <xdr:rowOff>3313</xdr:rowOff>
    </xdr:from>
    <xdr:to>
      <xdr:col>14</xdr:col>
      <xdr:colOff>728870</xdr:colOff>
      <xdr:row>98</xdr:row>
      <xdr:rowOff>16565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74545</xdr:colOff>
      <xdr:row>87</xdr:row>
      <xdr:rowOff>19878</xdr:rowOff>
    </xdr:from>
    <xdr:to>
      <xdr:col>19</xdr:col>
      <xdr:colOff>712305</xdr:colOff>
      <xdr:row>98</xdr:row>
      <xdr:rowOff>24847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132523</xdr:colOff>
      <xdr:row>111</xdr:row>
      <xdr:rowOff>19879</xdr:rowOff>
    </xdr:from>
    <xdr:to>
      <xdr:col>14</xdr:col>
      <xdr:colOff>737153</xdr:colOff>
      <xdr:row>121</xdr:row>
      <xdr:rowOff>182217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57979</xdr:colOff>
      <xdr:row>111</xdr:row>
      <xdr:rowOff>28161</xdr:rowOff>
    </xdr:from>
    <xdr:to>
      <xdr:col>19</xdr:col>
      <xdr:colOff>687457</xdr:colOff>
      <xdr:row>122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190501</xdr:colOff>
      <xdr:row>50</xdr:row>
      <xdr:rowOff>102704</xdr:rowOff>
    </xdr:from>
    <xdr:to>
      <xdr:col>14</xdr:col>
      <xdr:colOff>728870</xdr:colOff>
      <xdr:row>60</xdr:row>
      <xdr:rowOff>8282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132523</xdr:colOff>
      <xdr:row>98</xdr:row>
      <xdr:rowOff>69574</xdr:rowOff>
    </xdr:from>
    <xdr:to>
      <xdr:col>14</xdr:col>
      <xdr:colOff>737153</xdr:colOff>
      <xdr:row>108</xdr:row>
      <xdr:rowOff>24847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107674</xdr:colOff>
      <xdr:row>74</xdr:row>
      <xdr:rowOff>69574</xdr:rowOff>
    </xdr:from>
    <xdr:to>
      <xdr:col>14</xdr:col>
      <xdr:colOff>712305</xdr:colOff>
      <xdr:row>84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132523</xdr:colOff>
      <xdr:row>122</xdr:row>
      <xdr:rowOff>44726</xdr:rowOff>
    </xdr:from>
    <xdr:to>
      <xdr:col>14</xdr:col>
      <xdr:colOff>737153</xdr:colOff>
      <xdr:row>132</xdr:row>
      <xdr:rowOff>8282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223631</xdr:colOff>
      <xdr:row>15</xdr:row>
      <xdr:rowOff>11597</xdr:rowOff>
    </xdr:from>
    <xdr:to>
      <xdr:col>14</xdr:col>
      <xdr:colOff>720587</xdr:colOff>
      <xdr:row>26</xdr:row>
      <xdr:rowOff>24848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140806</xdr:colOff>
      <xdr:row>15</xdr:row>
      <xdr:rowOff>19878</xdr:rowOff>
    </xdr:from>
    <xdr:to>
      <xdr:col>19</xdr:col>
      <xdr:colOff>612913</xdr:colOff>
      <xdr:row>26</xdr:row>
      <xdr:rowOff>24848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231914</xdr:colOff>
      <xdr:row>26</xdr:row>
      <xdr:rowOff>94423</xdr:rowOff>
    </xdr:from>
    <xdr:to>
      <xdr:col>14</xdr:col>
      <xdr:colOff>720586</xdr:colOff>
      <xdr:row>35</xdr:row>
      <xdr:rowOff>207065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182217</xdr:colOff>
      <xdr:row>38</xdr:row>
      <xdr:rowOff>185530</xdr:rowOff>
    </xdr:from>
    <xdr:to>
      <xdr:col>14</xdr:col>
      <xdr:colOff>745435</xdr:colOff>
      <xdr:row>49</xdr:row>
      <xdr:rowOff>182217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157371</xdr:colOff>
      <xdr:row>38</xdr:row>
      <xdr:rowOff>177247</xdr:rowOff>
    </xdr:from>
    <xdr:to>
      <xdr:col>19</xdr:col>
      <xdr:colOff>596349</xdr:colOff>
      <xdr:row>49</xdr:row>
      <xdr:rowOff>173934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99392</xdr:colOff>
      <xdr:row>63</xdr:row>
      <xdr:rowOff>19878</xdr:rowOff>
    </xdr:from>
    <xdr:to>
      <xdr:col>14</xdr:col>
      <xdr:colOff>720587</xdr:colOff>
      <xdr:row>74</xdr:row>
      <xdr:rowOff>24847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82827</xdr:colOff>
      <xdr:row>63</xdr:row>
      <xdr:rowOff>28162</xdr:rowOff>
    </xdr:from>
    <xdr:to>
      <xdr:col>19</xdr:col>
      <xdr:colOff>679174</xdr:colOff>
      <xdr:row>74</xdr:row>
      <xdr:rowOff>24847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124240</xdr:colOff>
      <xdr:row>87</xdr:row>
      <xdr:rowOff>3313</xdr:rowOff>
    </xdr:from>
    <xdr:to>
      <xdr:col>14</xdr:col>
      <xdr:colOff>728870</xdr:colOff>
      <xdr:row>98</xdr:row>
      <xdr:rowOff>16565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74545</xdr:colOff>
      <xdr:row>87</xdr:row>
      <xdr:rowOff>19878</xdr:rowOff>
    </xdr:from>
    <xdr:to>
      <xdr:col>19</xdr:col>
      <xdr:colOff>712305</xdr:colOff>
      <xdr:row>98</xdr:row>
      <xdr:rowOff>24847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132523</xdr:colOff>
      <xdr:row>111</xdr:row>
      <xdr:rowOff>19879</xdr:rowOff>
    </xdr:from>
    <xdr:to>
      <xdr:col>14</xdr:col>
      <xdr:colOff>737153</xdr:colOff>
      <xdr:row>121</xdr:row>
      <xdr:rowOff>182217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57979</xdr:colOff>
      <xdr:row>111</xdr:row>
      <xdr:rowOff>28161</xdr:rowOff>
    </xdr:from>
    <xdr:to>
      <xdr:col>19</xdr:col>
      <xdr:colOff>687457</xdr:colOff>
      <xdr:row>122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190501</xdr:colOff>
      <xdr:row>50</xdr:row>
      <xdr:rowOff>102704</xdr:rowOff>
    </xdr:from>
    <xdr:to>
      <xdr:col>14</xdr:col>
      <xdr:colOff>728870</xdr:colOff>
      <xdr:row>60</xdr:row>
      <xdr:rowOff>8282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132523</xdr:colOff>
      <xdr:row>98</xdr:row>
      <xdr:rowOff>69574</xdr:rowOff>
    </xdr:from>
    <xdr:to>
      <xdr:col>14</xdr:col>
      <xdr:colOff>737153</xdr:colOff>
      <xdr:row>108</xdr:row>
      <xdr:rowOff>24847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107674</xdr:colOff>
      <xdr:row>74</xdr:row>
      <xdr:rowOff>69574</xdr:rowOff>
    </xdr:from>
    <xdr:to>
      <xdr:col>14</xdr:col>
      <xdr:colOff>712305</xdr:colOff>
      <xdr:row>84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132523</xdr:colOff>
      <xdr:row>122</xdr:row>
      <xdr:rowOff>44726</xdr:rowOff>
    </xdr:from>
    <xdr:to>
      <xdr:col>14</xdr:col>
      <xdr:colOff>737153</xdr:colOff>
      <xdr:row>132</xdr:row>
      <xdr:rowOff>8282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223631</xdr:colOff>
      <xdr:row>15</xdr:row>
      <xdr:rowOff>11597</xdr:rowOff>
    </xdr:from>
    <xdr:to>
      <xdr:col>14</xdr:col>
      <xdr:colOff>720587</xdr:colOff>
      <xdr:row>26</xdr:row>
      <xdr:rowOff>24848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140806</xdr:colOff>
      <xdr:row>15</xdr:row>
      <xdr:rowOff>19878</xdr:rowOff>
    </xdr:from>
    <xdr:to>
      <xdr:col>19</xdr:col>
      <xdr:colOff>612913</xdr:colOff>
      <xdr:row>26</xdr:row>
      <xdr:rowOff>24848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231914</xdr:colOff>
      <xdr:row>26</xdr:row>
      <xdr:rowOff>94423</xdr:rowOff>
    </xdr:from>
    <xdr:to>
      <xdr:col>14</xdr:col>
      <xdr:colOff>720586</xdr:colOff>
      <xdr:row>35</xdr:row>
      <xdr:rowOff>207065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182217</xdr:colOff>
      <xdr:row>38</xdr:row>
      <xdr:rowOff>185530</xdr:rowOff>
    </xdr:from>
    <xdr:to>
      <xdr:col>14</xdr:col>
      <xdr:colOff>745435</xdr:colOff>
      <xdr:row>49</xdr:row>
      <xdr:rowOff>182217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157371</xdr:colOff>
      <xdr:row>38</xdr:row>
      <xdr:rowOff>177247</xdr:rowOff>
    </xdr:from>
    <xdr:to>
      <xdr:col>19</xdr:col>
      <xdr:colOff>596349</xdr:colOff>
      <xdr:row>49</xdr:row>
      <xdr:rowOff>173934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99392</xdr:colOff>
      <xdr:row>63</xdr:row>
      <xdr:rowOff>19878</xdr:rowOff>
    </xdr:from>
    <xdr:to>
      <xdr:col>14</xdr:col>
      <xdr:colOff>720587</xdr:colOff>
      <xdr:row>74</xdr:row>
      <xdr:rowOff>24847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82827</xdr:colOff>
      <xdr:row>63</xdr:row>
      <xdr:rowOff>28162</xdr:rowOff>
    </xdr:from>
    <xdr:to>
      <xdr:col>19</xdr:col>
      <xdr:colOff>679174</xdr:colOff>
      <xdr:row>74</xdr:row>
      <xdr:rowOff>24847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124240</xdr:colOff>
      <xdr:row>87</xdr:row>
      <xdr:rowOff>3313</xdr:rowOff>
    </xdr:from>
    <xdr:to>
      <xdr:col>14</xdr:col>
      <xdr:colOff>728870</xdr:colOff>
      <xdr:row>98</xdr:row>
      <xdr:rowOff>16565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74545</xdr:colOff>
      <xdr:row>87</xdr:row>
      <xdr:rowOff>19878</xdr:rowOff>
    </xdr:from>
    <xdr:to>
      <xdr:col>19</xdr:col>
      <xdr:colOff>712305</xdr:colOff>
      <xdr:row>98</xdr:row>
      <xdr:rowOff>24847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132523</xdr:colOff>
      <xdr:row>111</xdr:row>
      <xdr:rowOff>19879</xdr:rowOff>
    </xdr:from>
    <xdr:to>
      <xdr:col>14</xdr:col>
      <xdr:colOff>737153</xdr:colOff>
      <xdr:row>121</xdr:row>
      <xdr:rowOff>182217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57979</xdr:colOff>
      <xdr:row>111</xdr:row>
      <xdr:rowOff>28161</xdr:rowOff>
    </xdr:from>
    <xdr:to>
      <xdr:col>19</xdr:col>
      <xdr:colOff>687457</xdr:colOff>
      <xdr:row>122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190501</xdr:colOff>
      <xdr:row>50</xdr:row>
      <xdr:rowOff>102704</xdr:rowOff>
    </xdr:from>
    <xdr:to>
      <xdr:col>14</xdr:col>
      <xdr:colOff>728870</xdr:colOff>
      <xdr:row>60</xdr:row>
      <xdr:rowOff>8282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132523</xdr:colOff>
      <xdr:row>98</xdr:row>
      <xdr:rowOff>69574</xdr:rowOff>
    </xdr:from>
    <xdr:to>
      <xdr:col>14</xdr:col>
      <xdr:colOff>737153</xdr:colOff>
      <xdr:row>108</xdr:row>
      <xdr:rowOff>24847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107674</xdr:colOff>
      <xdr:row>74</xdr:row>
      <xdr:rowOff>69574</xdr:rowOff>
    </xdr:from>
    <xdr:to>
      <xdr:col>14</xdr:col>
      <xdr:colOff>712305</xdr:colOff>
      <xdr:row>84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132523</xdr:colOff>
      <xdr:row>122</xdr:row>
      <xdr:rowOff>44726</xdr:rowOff>
    </xdr:from>
    <xdr:to>
      <xdr:col>14</xdr:col>
      <xdr:colOff>737153</xdr:colOff>
      <xdr:row>132</xdr:row>
      <xdr:rowOff>8282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223631</xdr:colOff>
      <xdr:row>15</xdr:row>
      <xdr:rowOff>11597</xdr:rowOff>
    </xdr:from>
    <xdr:to>
      <xdr:col>14</xdr:col>
      <xdr:colOff>720587</xdr:colOff>
      <xdr:row>26</xdr:row>
      <xdr:rowOff>24848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140806</xdr:colOff>
      <xdr:row>15</xdr:row>
      <xdr:rowOff>19878</xdr:rowOff>
    </xdr:from>
    <xdr:to>
      <xdr:col>19</xdr:col>
      <xdr:colOff>612913</xdr:colOff>
      <xdr:row>26</xdr:row>
      <xdr:rowOff>24848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231914</xdr:colOff>
      <xdr:row>26</xdr:row>
      <xdr:rowOff>94423</xdr:rowOff>
    </xdr:from>
    <xdr:to>
      <xdr:col>14</xdr:col>
      <xdr:colOff>720586</xdr:colOff>
      <xdr:row>35</xdr:row>
      <xdr:rowOff>207065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182217</xdr:colOff>
      <xdr:row>38</xdr:row>
      <xdr:rowOff>185530</xdr:rowOff>
    </xdr:from>
    <xdr:to>
      <xdr:col>14</xdr:col>
      <xdr:colOff>745435</xdr:colOff>
      <xdr:row>49</xdr:row>
      <xdr:rowOff>182217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157371</xdr:colOff>
      <xdr:row>38</xdr:row>
      <xdr:rowOff>177247</xdr:rowOff>
    </xdr:from>
    <xdr:to>
      <xdr:col>19</xdr:col>
      <xdr:colOff>596349</xdr:colOff>
      <xdr:row>49</xdr:row>
      <xdr:rowOff>173934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99392</xdr:colOff>
      <xdr:row>63</xdr:row>
      <xdr:rowOff>19878</xdr:rowOff>
    </xdr:from>
    <xdr:to>
      <xdr:col>14</xdr:col>
      <xdr:colOff>720587</xdr:colOff>
      <xdr:row>74</xdr:row>
      <xdr:rowOff>24847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82827</xdr:colOff>
      <xdr:row>63</xdr:row>
      <xdr:rowOff>28162</xdr:rowOff>
    </xdr:from>
    <xdr:to>
      <xdr:col>19</xdr:col>
      <xdr:colOff>679174</xdr:colOff>
      <xdr:row>74</xdr:row>
      <xdr:rowOff>24847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124240</xdr:colOff>
      <xdr:row>87</xdr:row>
      <xdr:rowOff>3313</xdr:rowOff>
    </xdr:from>
    <xdr:to>
      <xdr:col>14</xdr:col>
      <xdr:colOff>728870</xdr:colOff>
      <xdr:row>98</xdr:row>
      <xdr:rowOff>16565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74545</xdr:colOff>
      <xdr:row>87</xdr:row>
      <xdr:rowOff>19878</xdr:rowOff>
    </xdr:from>
    <xdr:to>
      <xdr:col>19</xdr:col>
      <xdr:colOff>712305</xdr:colOff>
      <xdr:row>98</xdr:row>
      <xdr:rowOff>24847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132523</xdr:colOff>
      <xdr:row>111</xdr:row>
      <xdr:rowOff>19879</xdr:rowOff>
    </xdr:from>
    <xdr:to>
      <xdr:col>14</xdr:col>
      <xdr:colOff>737153</xdr:colOff>
      <xdr:row>121</xdr:row>
      <xdr:rowOff>182217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57979</xdr:colOff>
      <xdr:row>111</xdr:row>
      <xdr:rowOff>28161</xdr:rowOff>
    </xdr:from>
    <xdr:to>
      <xdr:col>19</xdr:col>
      <xdr:colOff>687457</xdr:colOff>
      <xdr:row>122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190501</xdr:colOff>
      <xdr:row>50</xdr:row>
      <xdr:rowOff>102704</xdr:rowOff>
    </xdr:from>
    <xdr:to>
      <xdr:col>14</xdr:col>
      <xdr:colOff>728870</xdr:colOff>
      <xdr:row>60</xdr:row>
      <xdr:rowOff>8282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132523</xdr:colOff>
      <xdr:row>98</xdr:row>
      <xdr:rowOff>69574</xdr:rowOff>
    </xdr:from>
    <xdr:to>
      <xdr:col>14</xdr:col>
      <xdr:colOff>737153</xdr:colOff>
      <xdr:row>108</xdr:row>
      <xdr:rowOff>24847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107674</xdr:colOff>
      <xdr:row>74</xdr:row>
      <xdr:rowOff>69574</xdr:rowOff>
    </xdr:from>
    <xdr:to>
      <xdr:col>14</xdr:col>
      <xdr:colOff>712305</xdr:colOff>
      <xdr:row>84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132523</xdr:colOff>
      <xdr:row>122</xdr:row>
      <xdr:rowOff>44726</xdr:rowOff>
    </xdr:from>
    <xdr:to>
      <xdr:col>14</xdr:col>
      <xdr:colOff>737153</xdr:colOff>
      <xdr:row>132</xdr:row>
      <xdr:rowOff>8282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223631</xdr:colOff>
      <xdr:row>15</xdr:row>
      <xdr:rowOff>11597</xdr:rowOff>
    </xdr:from>
    <xdr:to>
      <xdr:col>14</xdr:col>
      <xdr:colOff>720587</xdr:colOff>
      <xdr:row>26</xdr:row>
      <xdr:rowOff>24848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140806</xdr:colOff>
      <xdr:row>15</xdr:row>
      <xdr:rowOff>19878</xdr:rowOff>
    </xdr:from>
    <xdr:to>
      <xdr:col>19</xdr:col>
      <xdr:colOff>612913</xdr:colOff>
      <xdr:row>26</xdr:row>
      <xdr:rowOff>24848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231914</xdr:colOff>
      <xdr:row>26</xdr:row>
      <xdr:rowOff>94423</xdr:rowOff>
    </xdr:from>
    <xdr:to>
      <xdr:col>14</xdr:col>
      <xdr:colOff>720586</xdr:colOff>
      <xdr:row>35</xdr:row>
      <xdr:rowOff>207065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182217</xdr:colOff>
      <xdr:row>38</xdr:row>
      <xdr:rowOff>185530</xdr:rowOff>
    </xdr:from>
    <xdr:to>
      <xdr:col>14</xdr:col>
      <xdr:colOff>745435</xdr:colOff>
      <xdr:row>49</xdr:row>
      <xdr:rowOff>182217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157371</xdr:colOff>
      <xdr:row>38</xdr:row>
      <xdr:rowOff>177247</xdr:rowOff>
    </xdr:from>
    <xdr:to>
      <xdr:col>19</xdr:col>
      <xdr:colOff>596349</xdr:colOff>
      <xdr:row>49</xdr:row>
      <xdr:rowOff>173934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99392</xdr:colOff>
      <xdr:row>63</xdr:row>
      <xdr:rowOff>19878</xdr:rowOff>
    </xdr:from>
    <xdr:to>
      <xdr:col>14</xdr:col>
      <xdr:colOff>720587</xdr:colOff>
      <xdr:row>74</xdr:row>
      <xdr:rowOff>24847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82827</xdr:colOff>
      <xdr:row>63</xdr:row>
      <xdr:rowOff>28162</xdr:rowOff>
    </xdr:from>
    <xdr:to>
      <xdr:col>19</xdr:col>
      <xdr:colOff>679174</xdr:colOff>
      <xdr:row>74</xdr:row>
      <xdr:rowOff>24847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124240</xdr:colOff>
      <xdr:row>87</xdr:row>
      <xdr:rowOff>3313</xdr:rowOff>
    </xdr:from>
    <xdr:to>
      <xdr:col>14</xdr:col>
      <xdr:colOff>728870</xdr:colOff>
      <xdr:row>98</xdr:row>
      <xdr:rowOff>16565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74545</xdr:colOff>
      <xdr:row>87</xdr:row>
      <xdr:rowOff>19878</xdr:rowOff>
    </xdr:from>
    <xdr:to>
      <xdr:col>19</xdr:col>
      <xdr:colOff>712305</xdr:colOff>
      <xdr:row>98</xdr:row>
      <xdr:rowOff>24847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132523</xdr:colOff>
      <xdr:row>111</xdr:row>
      <xdr:rowOff>19879</xdr:rowOff>
    </xdr:from>
    <xdr:to>
      <xdr:col>14</xdr:col>
      <xdr:colOff>737153</xdr:colOff>
      <xdr:row>121</xdr:row>
      <xdr:rowOff>182217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57979</xdr:colOff>
      <xdr:row>111</xdr:row>
      <xdr:rowOff>28161</xdr:rowOff>
    </xdr:from>
    <xdr:to>
      <xdr:col>19</xdr:col>
      <xdr:colOff>687457</xdr:colOff>
      <xdr:row>122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190501</xdr:colOff>
      <xdr:row>50</xdr:row>
      <xdr:rowOff>102704</xdr:rowOff>
    </xdr:from>
    <xdr:to>
      <xdr:col>14</xdr:col>
      <xdr:colOff>728870</xdr:colOff>
      <xdr:row>60</xdr:row>
      <xdr:rowOff>8282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132523</xdr:colOff>
      <xdr:row>98</xdr:row>
      <xdr:rowOff>69574</xdr:rowOff>
    </xdr:from>
    <xdr:to>
      <xdr:col>14</xdr:col>
      <xdr:colOff>737153</xdr:colOff>
      <xdr:row>108</xdr:row>
      <xdr:rowOff>24847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107674</xdr:colOff>
      <xdr:row>74</xdr:row>
      <xdr:rowOff>69574</xdr:rowOff>
    </xdr:from>
    <xdr:to>
      <xdr:col>14</xdr:col>
      <xdr:colOff>712305</xdr:colOff>
      <xdr:row>84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132523</xdr:colOff>
      <xdr:row>122</xdr:row>
      <xdr:rowOff>44726</xdr:rowOff>
    </xdr:from>
    <xdr:to>
      <xdr:col>14</xdr:col>
      <xdr:colOff>737153</xdr:colOff>
      <xdr:row>132</xdr:row>
      <xdr:rowOff>8282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223631</xdr:colOff>
      <xdr:row>15</xdr:row>
      <xdr:rowOff>11597</xdr:rowOff>
    </xdr:from>
    <xdr:to>
      <xdr:col>14</xdr:col>
      <xdr:colOff>720587</xdr:colOff>
      <xdr:row>26</xdr:row>
      <xdr:rowOff>24848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140806</xdr:colOff>
      <xdr:row>15</xdr:row>
      <xdr:rowOff>19878</xdr:rowOff>
    </xdr:from>
    <xdr:to>
      <xdr:col>19</xdr:col>
      <xdr:colOff>612913</xdr:colOff>
      <xdr:row>26</xdr:row>
      <xdr:rowOff>24848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231914</xdr:colOff>
      <xdr:row>26</xdr:row>
      <xdr:rowOff>94423</xdr:rowOff>
    </xdr:from>
    <xdr:to>
      <xdr:col>14</xdr:col>
      <xdr:colOff>720586</xdr:colOff>
      <xdr:row>35</xdr:row>
      <xdr:rowOff>207065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182217</xdr:colOff>
      <xdr:row>38</xdr:row>
      <xdr:rowOff>185530</xdr:rowOff>
    </xdr:from>
    <xdr:to>
      <xdr:col>14</xdr:col>
      <xdr:colOff>745435</xdr:colOff>
      <xdr:row>49</xdr:row>
      <xdr:rowOff>182217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157371</xdr:colOff>
      <xdr:row>38</xdr:row>
      <xdr:rowOff>177247</xdr:rowOff>
    </xdr:from>
    <xdr:to>
      <xdr:col>19</xdr:col>
      <xdr:colOff>596349</xdr:colOff>
      <xdr:row>49</xdr:row>
      <xdr:rowOff>173934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99392</xdr:colOff>
      <xdr:row>63</xdr:row>
      <xdr:rowOff>19878</xdr:rowOff>
    </xdr:from>
    <xdr:to>
      <xdr:col>14</xdr:col>
      <xdr:colOff>720587</xdr:colOff>
      <xdr:row>74</xdr:row>
      <xdr:rowOff>24847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82827</xdr:colOff>
      <xdr:row>63</xdr:row>
      <xdr:rowOff>28162</xdr:rowOff>
    </xdr:from>
    <xdr:to>
      <xdr:col>19</xdr:col>
      <xdr:colOff>679174</xdr:colOff>
      <xdr:row>74</xdr:row>
      <xdr:rowOff>24847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124240</xdr:colOff>
      <xdr:row>87</xdr:row>
      <xdr:rowOff>3313</xdr:rowOff>
    </xdr:from>
    <xdr:to>
      <xdr:col>14</xdr:col>
      <xdr:colOff>728870</xdr:colOff>
      <xdr:row>98</xdr:row>
      <xdr:rowOff>16565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74545</xdr:colOff>
      <xdr:row>87</xdr:row>
      <xdr:rowOff>19878</xdr:rowOff>
    </xdr:from>
    <xdr:to>
      <xdr:col>19</xdr:col>
      <xdr:colOff>712305</xdr:colOff>
      <xdr:row>98</xdr:row>
      <xdr:rowOff>24847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132523</xdr:colOff>
      <xdr:row>111</xdr:row>
      <xdr:rowOff>19879</xdr:rowOff>
    </xdr:from>
    <xdr:to>
      <xdr:col>14</xdr:col>
      <xdr:colOff>737153</xdr:colOff>
      <xdr:row>121</xdr:row>
      <xdr:rowOff>182217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57979</xdr:colOff>
      <xdr:row>111</xdr:row>
      <xdr:rowOff>28161</xdr:rowOff>
    </xdr:from>
    <xdr:to>
      <xdr:col>19</xdr:col>
      <xdr:colOff>687457</xdr:colOff>
      <xdr:row>122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190501</xdr:colOff>
      <xdr:row>50</xdr:row>
      <xdr:rowOff>102704</xdr:rowOff>
    </xdr:from>
    <xdr:to>
      <xdr:col>14</xdr:col>
      <xdr:colOff>728870</xdr:colOff>
      <xdr:row>60</xdr:row>
      <xdr:rowOff>8282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132523</xdr:colOff>
      <xdr:row>98</xdr:row>
      <xdr:rowOff>69574</xdr:rowOff>
    </xdr:from>
    <xdr:to>
      <xdr:col>14</xdr:col>
      <xdr:colOff>737153</xdr:colOff>
      <xdr:row>108</xdr:row>
      <xdr:rowOff>24847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107674</xdr:colOff>
      <xdr:row>74</xdr:row>
      <xdr:rowOff>69574</xdr:rowOff>
    </xdr:from>
    <xdr:to>
      <xdr:col>14</xdr:col>
      <xdr:colOff>712305</xdr:colOff>
      <xdr:row>84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132523</xdr:colOff>
      <xdr:row>122</xdr:row>
      <xdr:rowOff>44726</xdr:rowOff>
    </xdr:from>
    <xdr:to>
      <xdr:col>14</xdr:col>
      <xdr:colOff>737153</xdr:colOff>
      <xdr:row>132</xdr:row>
      <xdr:rowOff>8282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1" name="Tabelle212" displayName="Tabelle212" ref="A16:J36" totalsRowShown="0">
  <autoFilter ref="A16:J36"/>
  <tableColumns count="10">
    <tableColumn id="1" name="Trade"/>
    <tableColumn id="2" name="Volume"/>
    <tableColumn id="3" name="Risk" dataDxfId="159"/>
    <tableColumn id="4" name="Risk/Reward"/>
    <tableColumn id="5" name="Duration in min." dataDxfId="158"/>
    <tableColumn id="6" name="Win/Loss"/>
    <tableColumn id="7" name="Amount" dataDxfId="157"/>
    <tableColumn id="10" name="Cumulative Amount" dataDxfId="156">
      <calculatedColumnFormula>H16+G17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id="25" name="Tabelle2122526" displayName="Tabelle2122526" ref="A112:J132" totalsRowShown="0">
  <autoFilter ref="A112:J132"/>
  <tableColumns count="10">
    <tableColumn id="1" name="Trade"/>
    <tableColumn id="2" name="Volume"/>
    <tableColumn id="3" name="Risk" dataDxfId="123"/>
    <tableColumn id="4" name="Risk/Reward"/>
    <tableColumn id="5" name="Duration in min." dataDxfId="122"/>
    <tableColumn id="6" name="Win/Loss"/>
    <tableColumn id="7" name="Amount" dataDxfId="121"/>
    <tableColumn id="10" name="Cumulative Amount" dataDxfId="120">
      <calculatedColumnFormula>H112+G113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id="26" name="Tabelle21227" displayName="Tabelle21227" ref="A16:J36" totalsRowShown="0">
  <autoFilter ref="A16:J36"/>
  <tableColumns count="10">
    <tableColumn id="1" name="Trade"/>
    <tableColumn id="2" name="Volume"/>
    <tableColumn id="3" name="Risk" dataDxfId="119"/>
    <tableColumn id="4" name="Risk/Reward"/>
    <tableColumn id="5" name="Duration in min." dataDxfId="118"/>
    <tableColumn id="6" name="Win/Loss"/>
    <tableColumn id="7" name="Amount" dataDxfId="117"/>
    <tableColumn id="10" name="Cumulative Amount" dataDxfId="116">
      <calculatedColumnFormula>H16+G17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id="27" name="Tabelle2122228" displayName="Tabelle2122228" ref="A40:J60" totalsRowShown="0">
  <autoFilter ref="A40:J60"/>
  <tableColumns count="10">
    <tableColumn id="1" name="Trade"/>
    <tableColumn id="2" name="Volume"/>
    <tableColumn id="3" name="Risk" dataDxfId="115"/>
    <tableColumn id="4" name="Risk/Reward"/>
    <tableColumn id="5" name="Duration in min." dataDxfId="114"/>
    <tableColumn id="6" name="Win/Loss"/>
    <tableColumn id="7" name="Amount" dataDxfId="113"/>
    <tableColumn id="10" name="Cumulative Amount" dataDxfId="112">
      <calculatedColumnFormula>H40+G41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id="28" name="Tabelle2122329" displayName="Tabelle2122329" ref="A64:J84" totalsRowShown="0">
  <autoFilter ref="A64:J84"/>
  <tableColumns count="10">
    <tableColumn id="1" name="Trade"/>
    <tableColumn id="2" name="Volume"/>
    <tableColumn id="3" name="Risk" dataDxfId="111"/>
    <tableColumn id="4" name="Risk/Reward"/>
    <tableColumn id="5" name="Duration in min." dataDxfId="110"/>
    <tableColumn id="6" name="Win/Loss"/>
    <tableColumn id="7" name="Amount" dataDxfId="109"/>
    <tableColumn id="10" name="Cumulative Amount" dataDxfId="108">
      <calculatedColumnFormula>H64+G65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id="29" name="Tabelle2122430" displayName="Tabelle2122430" ref="A88:J108" totalsRowShown="0">
  <autoFilter ref="A88:J108"/>
  <tableColumns count="10">
    <tableColumn id="1" name="Trade"/>
    <tableColumn id="2" name="Volume"/>
    <tableColumn id="3" name="Risk" dataDxfId="107"/>
    <tableColumn id="4" name="Risk/Reward"/>
    <tableColumn id="5" name="Duration in min." dataDxfId="106"/>
    <tableColumn id="6" name="Win/Loss"/>
    <tableColumn id="7" name="Amount" dataDxfId="105"/>
    <tableColumn id="10" name="Cumulative Amount" dataDxfId="104">
      <calculatedColumnFormula>H88+G89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id="30" name="Tabelle2122531" displayName="Tabelle2122531" ref="A112:J132" totalsRowShown="0">
  <autoFilter ref="A112:J132"/>
  <tableColumns count="10">
    <tableColumn id="1" name="Trade"/>
    <tableColumn id="2" name="Volume"/>
    <tableColumn id="3" name="Risk" dataDxfId="103"/>
    <tableColumn id="4" name="Risk/Reward"/>
    <tableColumn id="5" name="Duration in min." dataDxfId="102"/>
    <tableColumn id="6" name="Win/Loss"/>
    <tableColumn id="7" name="Amount" dataDxfId="101"/>
    <tableColumn id="10" name="Cumulative Amount" dataDxfId="100">
      <calculatedColumnFormula>H112+G113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id="31" name="Tabelle21232" displayName="Tabelle21232" ref="A16:J36" totalsRowShown="0">
  <autoFilter ref="A16:J36"/>
  <tableColumns count="10">
    <tableColumn id="1" name="Trade"/>
    <tableColumn id="2" name="Volume"/>
    <tableColumn id="3" name="Risk" dataDxfId="99"/>
    <tableColumn id="4" name="Risk/Reward"/>
    <tableColumn id="5" name="Duration in min." dataDxfId="98"/>
    <tableColumn id="6" name="Win/Loss"/>
    <tableColumn id="7" name="Amount" dataDxfId="97"/>
    <tableColumn id="10" name="Cumulative Amount" dataDxfId="96">
      <calculatedColumnFormula>H16+G17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17.xml><?xml version="1.0" encoding="utf-8"?>
<table xmlns="http://schemas.openxmlformats.org/spreadsheetml/2006/main" id="32" name="Tabelle2122233" displayName="Tabelle2122233" ref="A40:J60" totalsRowShown="0">
  <autoFilter ref="A40:J60"/>
  <tableColumns count="10">
    <tableColumn id="1" name="Trade"/>
    <tableColumn id="2" name="Volume"/>
    <tableColumn id="3" name="Risk" dataDxfId="95"/>
    <tableColumn id="4" name="Risk/Reward"/>
    <tableColumn id="5" name="Duration in min." dataDxfId="94"/>
    <tableColumn id="6" name="Win/Loss"/>
    <tableColumn id="7" name="Amount" dataDxfId="93"/>
    <tableColumn id="10" name="Cumulative Amount" dataDxfId="92">
      <calculatedColumnFormula>H40+G41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18.xml><?xml version="1.0" encoding="utf-8"?>
<table xmlns="http://schemas.openxmlformats.org/spreadsheetml/2006/main" id="33" name="Tabelle2122334" displayName="Tabelle2122334" ref="A64:J84" totalsRowShown="0">
  <autoFilter ref="A64:J84"/>
  <tableColumns count="10">
    <tableColumn id="1" name="Trade"/>
    <tableColumn id="2" name="Volume"/>
    <tableColumn id="3" name="Risk" dataDxfId="91"/>
    <tableColumn id="4" name="Risk/Reward"/>
    <tableColumn id="5" name="Duration in min." dataDxfId="90"/>
    <tableColumn id="6" name="Win/Loss"/>
    <tableColumn id="7" name="Amount" dataDxfId="89"/>
    <tableColumn id="10" name="Cumulative Amount" dataDxfId="88">
      <calculatedColumnFormula>H64+G65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19.xml><?xml version="1.0" encoding="utf-8"?>
<table xmlns="http://schemas.openxmlformats.org/spreadsheetml/2006/main" id="34" name="Tabelle2122435" displayName="Tabelle2122435" ref="A88:J108" totalsRowShown="0">
  <autoFilter ref="A88:J108"/>
  <tableColumns count="10">
    <tableColumn id="1" name="Trade"/>
    <tableColumn id="2" name="Volume"/>
    <tableColumn id="3" name="Risk" dataDxfId="87"/>
    <tableColumn id="4" name="Risk/Reward"/>
    <tableColumn id="5" name="Duration in min." dataDxfId="86"/>
    <tableColumn id="6" name="Win/Loss"/>
    <tableColumn id="7" name="Amount" dataDxfId="85"/>
    <tableColumn id="10" name="Cumulative Amount" dataDxfId="84">
      <calculatedColumnFormula>H88+G89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21" name="Tabelle21222" displayName="Tabelle21222" ref="A40:J60" totalsRowShown="0">
  <autoFilter ref="A40:J60"/>
  <tableColumns count="10">
    <tableColumn id="1" name="Trade"/>
    <tableColumn id="2" name="Volume"/>
    <tableColumn id="3" name="Risk" dataDxfId="155"/>
    <tableColumn id="4" name="Risk/Reward"/>
    <tableColumn id="5" name="Duration in min." dataDxfId="154"/>
    <tableColumn id="6" name="Win/Loss"/>
    <tableColumn id="7" name="Amount" dataDxfId="153"/>
    <tableColumn id="10" name="Cumulative Amount" dataDxfId="152">
      <calculatedColumnFormula>H40+G41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20.xml><?xml version="1.0" encoding="utf-8"?>
<table xmlns="http://schemas.openxmlformats.org/spreadsheetml/2006/main" id="35" name="Tabelle2122536" displayName="Tabelle2122536" ref="A112:J132" totalsRowShown="0">
  <autoFilter ref="A112:J132"/>
  <tableColumns count="10">
    <tableColumn id="1" name="Trade"/>
    <tableColumn id="2" name="Volume"/>
    <tableColumn id="3" name="Risk" dataDxfId="83"/>
    <tableColumn id="4" name="Risk/Reward"/>
    <tableColumn id="5" name="Duration in min." dataDxfId="82"/>
    <tableColumn id="6" name="Win/Loss"/>
    <tableColumn id="7" name="Amount" dataDxfId="81"/>
    <tableColumn id="10" name="Cumulative Amount" dataDxfId="80">
      <calculatedColumnFormula>H112+G113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21.xml><?xml version="1.0" encoding="utf-8"?>
<table xmlns="http://schemas.openxmlformats.org/spreadsheetml/2006/main" id="36" name="Tabelle21237" displayName="Tabelle21237" ref="A16:J36" totalsRowShown="0">
  <autoFilter ref="A16:J36"/>
  <tableColumns count="10">
    <tableColumn id="1" name="Trade"/>
    <tableColumn id="2" name="Volume"/>
    <tableColumn id="3" name="Risk" dataDxfId="79"/>
    <tableColumn id="4" name="Risk/Reward"/>
    <tableColumn id="5" name="Duration in min." dataDxfId="78"/>
    <tableColumn id="6" name="Win/Loss"/>
    <tableColumn id="7" name="Amount" dataDxfId="77"/>
    <tableColumn id="10" name="Cumulative Amount" dataDxfId="76">
      <calculatedColumnFormula>H16+G17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22.xml><?xml version="1.0" encoding="utf-8"?>
<table xmlns="http://schemas.openxmlformats.org/spreadsheetml/2006/main" id="37" name="Tabelle2122238" displayName="Tabelle2122238" ref="A40:J60" totalsRowShown="0">
  <autoFilter ref="A40:J60"/>
  <tableColumns count="10">
    <tableColumn id="1" name="Trade"/>
    <tableColumn id="2" name="Volume"/>
    <tableColumn id="3" name="Risk" dataDxfId="75"/>
    <tableColumn id="4" name="Risk/Reward"/>
    <tableColumn id="5" name="Duration in min." dataDxfId="74"/>
    <tableColumn id="6" name="Win/Loss"/>
    <tableColumn id="7" name="Amount" dataDxfId="73"/>
    <tableColumn id="10" name="Cumulative Amount" dataDxfId="72">
      <calculatedColumnFormula>H40+G41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23.xml><?xml version="1.0" encoding="utf-8"?>
<table xmlns="http://schemas.openxmlformats.org/spreadsheetml/2006/main" id="38" name="Tabelle2122339" displayName="Tabelle2122339" ref="A64:J84" totalsRowShown="0">
  <autoFilter ref="A64:J84"/>
  <tableColumns count="10">
    <tableColumn id="1" name="Trade"/>
    <tableColumn id="2" name="Volume"/>
    <tableColumn id="3" name="Risk" dataDxfId="71"/>
    <tableColumn id="4" name="Risk/Reward"/>
    <tableColumn id="5" name="Duration in min." dataDxfId="70"/>
    <tableColumn id="6" name="Win/Loss"/>
    <tableColumn id="7" name="Amount" dataDxfId="69"/>
    <tableColumn id="10" name="Cumulative Amount" dataDxfId="68">
      <calculatedColumnFormula>H64+G65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24.xml><?xml version="1.0" encoding="utf-8"?>
<table xmlns="http://schemas.openxmlformats.org/spreadsheetml/2006/main" id="39" name="Tabelle2122440" displayName="Tabelle2122440" ref="A88:J108" totalsRowShown="0">
  <autoFilter ref="A88:J108"/>
  <tableColumns count="10">
    <tableColumn id="1" name="Trade"/>
    <tableColumn id="2" name="Volume"/>
    <tableColumn id="3" name="Risk" dataDxfId="67"/>
    <tableColumn id="4" name="Risk/Reward"/>
    <tableColumn id="5" name="Duration in min." dataDxfId="66"/>
    <tableColumn id="6" name="Win/Loss"/>
    <tableColumn id="7" name="Amount" dataDxfId="65"/>
    <tableColumn id="10" name="Cumulative Amount" dataDxfId="64">
      <calculatedColumnFormula>H88+G89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25.xml><?xml version="1.0" encoding="utf-8"?>
<table xmlns="http://schemas.openxmlformats.org/spreadsheetml/2006/main" id="40" name="Tabelle2122541" displayName="Tabelle2122541" ref="A112:J132" totalsRowShown="0">
  <autoFilter ref="A112:J132"/>
  <tableColumns count="10">
    <tableColumn id="1" name="Trade"/>
    <tableColumn id="2" name="Volume"/>
    <tableColumn id="3" name="Risk" dataDxfId="63"/>
    <tableColumn id="4" name="Risk/Reward"/>
    <tableColumn id="5" name="Duration in min." dataDxfId="62"/>
    <tableColumn id="6" name="Win/Loss"/>
    <tableColumn id="7" name="Amount" dataDxfId="61"/>
    <tableColumn id="10" name="Cumulative Amount" dataDxfId="60">
      <calculatedColumnFormula>H112+G113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26.xml><?xml version="1.0" encoding="utf-8"?>
<table xmlns="http://schemas.openxmlformats.org/spreadsheetml/2006/main" id="41" name="Tabelle21242" displayName="Tabelle21242" ref="A16:J36" totalsRowShown="0">
  <autoFilter ref="A16:J36"/>
  <tableColumns count="10">
    <tableColumn id="1" name="Trade"/>
    <tableColumn id="2" name="Volume"/>
    <tableColumn id="3" name="Risk" dataDxfId="59"/>
    <tableColumn id="4" name="Risk/Reward"/>
    <tableColumn id="5" name="Duration in min." dataDxfId="58"/>
    <tableColumn id="6" name="Win/Loss"/>
    <tableColumn id="7" name="Amount" dataDxfId="57"/>
    <tableColumn id="10" name="Cumulative Amount" dataDxfId="56">
      <calculatedColumnFormula>H16+G17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27.xml><?xml version="1.0" encoding="utf-8"?>
<table xmlns="http://schemas.openxmlformats.org/spreadsheetml/2006/main" id="42" name="Tabelle2122243" displayName="Tabelle2122243" ref="A40:J60" totalsRowShown="0">
  <autoFilter ref="A40:J60"/>
  <tableColumns count="10">
    <tableColumn id="1" name="Trade"/>
    <tableColumn id="2" name="Volume"/>
    <tableColumn id="3" name="Risk" dataDxfId="55"/>
    <tableColumn id="4" name="Risk/Reward"/>
    <tableColumn id="5" name="Duration in min." dataDxfId="54"/>
    <tableColumn id="6" name="Win/Loss"/>
    <tableColumn id="7" name="Amount" dataDxfId="53"/>
    <tableColumn id="10" name="Cumulative Amount" dataDxfId="52">
      <calculatedColumnFormula>H40+G41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28.xml><?xml version="1.0" encoding="utf-8"?>
<table xmlns="http://schemas.openxmlformats.org/spreadsheetml/2006/main" id="43" name="Tabelle2122344" displayName="Tabelle2122344" ref="A64:J84" totalsRowShown="0">
  <autoFilter ref="A64:J84"/>
  <tableColumns count="10">
    <tableColumn id="1" name="Trade"/>
    <tableColumn id="2" name="Volume"/>
    <tableColumn id="3" name="Risk" dataDxfId="51"/>
    <tableColumn id="4" name="Risk/Reward"/>
    <tableColumn id="5" name="Duration in min." dataDxfId="50"/>
    <tableColumn id="6" name="Win/Loss"/>
    <tableColumn id="7" name="Amount" dataDxfId="49"/>
    <tableColumn id="10" name="Cumulative Amount" dataDxfId="48">
      <calculatedColumnFormula>H64+G65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29.xml><?xml version="1.0" encoding="utf-8"?>
<table xmlns="http://schemas.openxmlformats.org/spreadsheetml/2006/main" id="44" name="Tabelle2122445" displayName="Tabelle2122445" ref="A88:J108" totalsRowShown="0">
  <autoFilter ref="A88:J108"/>
  <tableColumns count="10">
    <tableColumn id="1" name="Trade"/>
    <tableColumn id="2" name="Volume"/>
    <tableColumn id="3" name="Risk" dataDxfId="47"/>
    <tableColumn id="4" name="Risk/Reward"/>
    <tableColumn id="5" name="Duration in min." dataDxfId="46"/>
    <tableColumn id="6" name="Win/Loss"/>
    <tableColumn id="7" name="Amount" dataDxfId="45"/>
    <tableColumn id="10" name="Cumulative Amount" dataDxfId="44">
      <calculatedColumnFormula>H88+G89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id="22" name="Tabelle21223" displayName="Tabelle21223" ref="A64:J84" totalsRowShown="0">
  <autoFilter ref="A64:J84"/>
  <tableColumns count="10">
    <tableColumn id="1" name="Trade"/>
    <tableColumn id="2" name="Volume"/>
    <tableColumn id="3" name="Risk" dataDxfId="151"/>
    <tableColumn id="4" name="Risk/Reward"/>
    <tableColumn id="5" name="Duration in min." dataDxfId="150"/>
    <tableColumn id="6" name="Win/Loss"/>
    <tableColumn id="7" name="Amount" dataDxfId="149"/>
    <tableColumn id="10" name="Cumulative Amount" dataDxfId="148">
      <calculatedColumnFormula>H64+G65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30.xml><?xml version="1.0" encoding="utf-8"?>
<table xmlns="http://schemas.openxmlformats.org/spreadsheetml/2006/main" id="45" name="Tabelle2122546" displayName="Tabelle2122546" ref="A112:J132" totalsRowShown="0">
  <autoFilter ref="A112:J132"/>
  <tableColumns count="10">
    <tableColumn id="1" name="Trade"/>
    <tableColumn id="2" name="Volume"/>
    <tableColumn id="3" name="Risk" dataDxfId="43"/>
    <tableColumn id="4" name="Risk/Reward"/>
    <tableColumn id="5" name="Duration in min." dataDxfId="42"/>
    <tableColumn id="6" name="Win/Loss"/>
    <tableColumn id="7" name="Amount" dataDxfId="41"/>
    <tableColumn id="10" name="Cumulative Amount" dataDxfId="40">
      <calculatedColumnFormula>H112+G113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31.xml><?xml version="1.0" encoding="utf-8"?>
<table xmlns="http://schemas.openxmlformats.org/spreadsheetml/2006/main" id="46" name="Tabelle2124247" displayName="Tabelle2124247" ref="A16:J36" totalsRowShown="0">
  <autoFilter ref="A16:J36"/>
  <tableColumns count="10">
    <tableColumn id="1" name="Trade"/>
    <tableColumn id="2" name="Volume"/>
    <tableColumn id="3" name="Risk" dataDxfId="39"/>
    <tableColumn id="4" name="Risk/Reward"/>
    <tableColumn id="5" name="Duration in min." dataDxfId="38"/>
    <tableColumn id="6" name="Win/Loss"/>
    <tableColumn id="7" name="Amount" dataDxfId="37"/>
    <tableColumn id="10" name="Cumulative Amount" dataDxfId="36">
      <calculatedColumnFormula>H16+G17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32.xml><?xml version="1.0" encoding="utf-8"?>
<table xmlns="http://schemas.openxmlformats.org/spreadsheetml/2006/main" id="47" name="Tabelle212224348" displayName="Tabelle212224348" ref="A40:J60" totalsRowShown="0">
  <autoFilter ref="A40:J60"/>
  <tableColumns count="10">
    <tableColumn id="1" name="Trade"/>
    <tableColumn id="2" name="Volume"/>
    <tableColumn id="3" name="Risk" dataDxfId="35"/>
    <tableColumn id="4" name="Risk/Reward"/>
    <tableColumn id="5" name="Duration in min." dataDxfId="34"/>
    <tableColumn id="6" name="Win/Loss"/>
    <tableColumn id="7" name="Amount" dataDxfId="33"/>
    <tableColumn id="10" name="Cumulative Amount" dataDxfId="32">
      <calculatedColumnFormula>H40+G41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33.xml><?xml version="1.0" encoding="utf-8"?>
<table xmlns="http://schemas.openxmlformats.org/spreadsheetml/2006/main" id="48" name="Tabelle212234449" displayName="Tabelle212234449" ref="A64:J84" totalsRowShown="0">
  <autoFilter ref="A64:J84"/>
  <tableColumns count="10">
    <tableColumn id="1" name="Trade"/>
    <tableColumn id="2" name="Volume"/>
    <tableColumn id="3" name="Risk" dataDxfId="31"/>
    <tableColumn id="4" name="Risk/Reward"/>
    <tableColumn id="5" name="Duration in min." dataDxfId="30"/>
    <tableColumn id="6" name="Win/Loss"/>
    <tableColumn id="7" name="Amount" dataDxfId="29"/>
    <tableColumn id="10" name="Cumulative Amount" dataDxfId="28">
      <calculatedColumnFormula>H64+G65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34.xml><?xml version="1.0" encoding="utf-8"?>
<table xmlns="http://schemas.openxmlformats.org/spreadsheetml/2006/main" id="49" name="Tabelle212244550" displayName="Tabelle212244550" ref="A88:J108" totalsRowShown="0">
  <autoFilter ref="A88:J108"/>
  <tableColumns count="10">
    <tableColumn id="1" name="Trade"/>
    <tableColumn id="2" name="Volume"/>
    <tableColumn id="3" name="Risk" dataDxfId="27"/>
    <tableColumn id="4" name="Risk/Reward"/>
    <tableColumn id="5" name="Duration in min." dataDxfId="26"/>
    <tableColumn id="6" name="Win/Loss"/>
    <tableColumn id="7" name="Amount" dataDxfId="25"/>
    <tableColumn id="10" name="Cumulative Amount" dataDxfId="24">
      <calculatedColumnFormula>H88+G89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35.xml><?xml version="1.0" encoding="utf-8"?>
<table xmlns="http://schemas.openxmlformats.org/spreadsheetml/2006/main" id="50" name="Tabelle212254651" displayName="Tabelle212254651" ref="A112:J132" totalsRowShown="0">
  <autoFilter ref="A112:J132"/>
  <tableColumns count="10">
    <tableColumn id="1" name="Trade"/>
    <tableColumn id="2" name="Volume"/>
    <tableColumn id="3" name="Risk" dataDxfId="23"/>
    <tableColumn id="4" name="Risk/Reward"/>
    <tableColumn id="5" name="Duration in min." dataDxfId="22"/>
    <tableColumn id="6" name="Win/Loss"/>
    <tableColumn id="7" name="Amount" dataDxfId="21"/>
    <tableColumn id="10" name="Cumulative Amount" dataDxfId="20">
      <calculatedColumnFormula>H112+G113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36.xml><?xml version="1.0" encoding="utf-8"?>
<table xmlns="http://schemas.openxmlformats.org/spreadsheetml/2006/main" id="51" name="Tabelle212424752" displayName="Tabelle212424752" ref="A16:J36" totalsRowShown="0">
  <autoFilter ref="A16:J36"/>
  <tableColumns count="10">
    <tableColumn id="1" name="Trade"/>
    <tableColumn id="2" name="Volume"/>
    <tableColumn id="3" name="Risk" dataDxfId="19"/>
    <tableColumn id="4" name="Risk/Reward"/>
    <tableColumn id="5" name="Duration in min." dataDxfId="18"/>
    <tableColumn id="6" name="Win/Loss"/>
    <tableColumn id="7" name="Amount" dataDxfId="17"/>
    <tableColumn id="10" name="Cumulative Amount" dataDxfId="16">
      <calculatedColumnFormula>H16+G17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37.xml><?xml version="1.0" encoding="utf-8"?>
<table xmlns="http://schemas.openxmlformats.org/spreadsheetml/2006/main" id="52" name="Tabelle21222434853" displayName="Tabelle21222434853" ref="A40:J60" totalsRowShown="0">
  <autoFilter ref="A40:J60"/>
  <tableColumns count="10">
    <tableColumn id="1" name="Trade"/>
    <tableColumn id="2" name="Volume"/>
    <tableColumn id="3" name="Risk" dataDxfId="15"/>
    <tableColumn id="4" name="Risk/Reward"/>
    <tableColumn id="5" name="Duration in min." dataDxfId="14"/>
    <tableColumn id="6" name="Win/Loss"/>
    <tableColumn id="7" name="Amount" dataDxfId="13"/>
    <tableColumn id="10" name="Cumulative Amount" dataDxfId="12">
      <calculatedColumnFormula>H40+G41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38.xml><?xml version="1.0" encoding="utf-8"?>
<table xmlns="http://schemas.openxmlformats.org/spreadsheetml/2006/main" id="53" name="Tabelle21223444954" displayName="Tabelle21223444954" ref="A64:J84" totalsRowShown="0">
  <autoFilter ref="A64:J84"/>
  <tableColumns count="10">
    <tableColumn id="1" name="Trade"/>
    <tableColumn id="2" name="Volume"/>
    <tableColumn id="3" name="Risk" dataDxfId="11"/>
    <tableColumn id="4" name="Risk/Reward"/>
    <tableColumn id="5" name="Duration in min." dataDxfId="10"/>
    <tableColumn id="6" name="Win/Loss"/>
    <tableColumn id="7" name="Amount" dataDxfId="9"/>
    <tableColumn id="10" name="Cumulative Amount" dataDxfId="8">
      <calculatedColumnFormula>H64+G65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39.xml><?xml version="1.0" encoding="utf-8"?>
<table xmlns="http://schemas.openxmlformats.org/spreadsheetml/2006/main" id="54" name="Tabelle21224455055" displayName="Tabelle21224455055" ref="A88:J108" totalsRowShown="0">
  <autoFilter ref="A88:J108"/>
  <tableColumns count="10">
    <tableColumn id="1" name="Trade"/>
    <tableColumn id="2" name="Volume"/>
    <tableColumn id="3" name="Risk" dataDxfId="7"/>
    <tableColumn id="4" name="Risk/Reward"/>
    <tableColumn id="5" name="Duration in min." dataDxfId="6"/>
    <tableColumn id="6" name="Win/Loss"/>
    <tableColumn id="7" name="Amount" dataDxfId="5"/>
    <tableColumn id="10" name="Cumulative Amount" dataDxfId="4">
      <calculatedColumnFormula>H88+G89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23" name="Tabelle21224" displayName="Tabelle21224" ref="A88:J108" totalsRowShown="0">
  <autoFilter ref="A88:J108"/>
  <tableColumns count="10">
    <tableColumn id="1" name="Trade"/>
    <tableColumn id="2" name="Volume"/>
    <tableColumn id="3" name="Risk" dataDxfId="147"/>
    <tableColumn id="4" name="Risk/Reward"/>
    <tableColumn id="5" name="Duration in min." dataDxfId="146"/>
    <tableColumn id="6" name="Win/Loss"/>
    <tableColumn id="7" name="Amount" dataDxfId="145"/>
    <tableColumn id="10" name="Cumulative Amount" dataDxfId="144">
      <calculatedColumnFormula>H88+G89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40.xml><?xml version="1.0" encoding="utf-8"?>
<table xmlns="http://schemas.openxmlformats.org/spreadsheetml/2006/main" id="55" name="Tabelle21225465156" displayName="Tabelle21225465156" ref="A112:J132" totalsRowShown="0">
  <autoFilter ref="A112:J132"/>
  <tableColumns count="10">
    <tableColumn id="1" name="Trade"/>
    <tableColumn id="2" name="Volume"/>
    <tableColumn id="3" name="Risk" dataDxfId="3"/>
    <tableColumn id="4" name="Risk/Reward"/>
    <tableColumn id="5" name="Duration in min." dataDxfId="2"/>
    <tableColumn id="6" name="Win/Loss"/>
    <tableColumn id="7" name="Amount" dataDxfId="1"/>
    <tableColumn id="10" name="Cumulative Amount" dataDxfId="0">
      <calculatedColumnFormula>H112+G113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id="24" name="Tabelle21225" displayName="Tabelle21225" ref="A112:J132" totalsRowShown="0">
  <autoFilter ref="A112:J132"/>
  <tableColumns count="10">
    <tableColumn id="1" name="Trade"/>
    <tableColumn id="2" name="Volume"/>
    <tableColumn id="3" name="Risk" dataDxfId="143"/>
    <tableColumn id="4" name="Risk/Reward"/>
    <tableColumn id="5" name="Duration in min." dataDxfId="142"/>
    <tableColumn id="6" name="Win/Loss"/>
    <tableColumn id="7" name="Amount" dataDxfId="141"/>
    <tableColumn id="10" name="Cumulative Amount" dataDxfId="140">
      <calculatedColumnFormula>H112+G113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id="12" name="Tabelle21213" displayName="Tabelle21213" ref="A16:J36" totalsRowShown="0">
  <autoFilter ref="A16:J36"/>
  <tableColumns count="10">
    <tableColumn id="1" name="Trade"/>
    <tableColumn id="2" name="Volume"/>
    <tableColumn id="3" name="Risk" dataDxfId="139"/>
    <tableColumn id="4" name="Risk/Reward"/>
    <tableColumn id="5" name="Duration in min." dataDxfId="138"/>
    <tableColumn id="6" name="Win/Loss"/>
    <tableColumn id="7" name="Amount" dataDxfId="137"/>
    <tableColumn id="10" name="Cumulative Amount" dataDxfId="136">
      <calculatedColumnFormula>H16+G17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id="13" name="Tabelle2122214" displayName="Tabelle2122214" ref="A40:J60" totalsRowShown="0">
  <autoFilter ref="A40:J60"/>
  <tableColumns count="10">
    <tableColumn id="1" name="Trade"/>
    <tableColumn id="2" name="Volume"/>
    <tableColumn id="3" name="Risk" dataDxfId="135"/>
    <tableColumn id="4" name="Risk/Reward"/>
    <tableColumn id="5" name="Duration in min." dataDxfId="134"/>
    <tableColumn id="6" name="Win/Loss"/>
    <tableColumn id="7" name="Amount" dataDxfId="133"/>
    <tableColumn id="10" name="Cumulative Amount" dataDxfId="132">
      <calculatedColumnFormula>H40+G41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id="14" name="Tabelle2122315" displayName="Tabelle2122315" ref="A64:J84" totalsRowShown="0">
  <autoFilter ref="A64:J84"/>
  <tableColumns count="10">
    <tableColumn id="1" name="Trade"/>
    <tableColumn id="2" name="Volume"/>
    <tableColumn id="3" name="Risk" dataDxfId="131"/>
    <tableColumn id="4" name="Risk/Reward"/>
    <tableColumn id="5" name="Duration in min." dataDxfId="130"/>
    <tableColumn id="6" name="Win/Loss"/>
    <tableColumn id="7" name="Amount" dataDxfId="129"/>
    <tableColumn id="10" name="Cumulative Amount" dataDxfId="128">
      <calculatedColumnFormula>H64+G65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id="15" name="Tabelle2122416" displayName="Tabelle2122416" ref="A88:J108" totalsRowShown="0">
  <autoFilter ref="A88:J108"/>
  <tableColumns count="10">
    <tableColumn id="1" name="Trade"/>
    <tableColumn id="2" name="Volume"/>
    <tableColumn id="3" name="Risk" dataDxfId="127"/>
    <tableColumn id="4" name="Risk/Reward"/>
    <tableColumn id="5" name="Duration in min." dataDxfId="126"/>
    <tableColumn id="6" name="Win/Loss"/>
    <tableColumn id="7" name="Amount" dataDxfId="125"/>
    <tableColumn id="10" name="Cumulative Amount" dataDxfId="124">
      <calculatedColumnFormula>H88+G89</calculatedColumnFormula>
    </tableColumn>
    <tableColumn id="8" name="Trade management"/>
    <tableColumn id="9" name="Additional comments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7" Type="http://schemas.openxmlformats.org/officeDocument/2006/relationships/table" Target="../tables/table4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39.xml"/><Relationship Id="rId5" Type="http://schemas.openxmlformats.org/officeDocument/2006/relationships/table" Target="../tables/table38.xml"/><Relationship Id="rId4" Type="http://schemas.openxmlformats.org/officeDocument/2006/relationships/table" Target="../tables/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abSelected="1" workbookViewId="0">
      <selection activeCell="N31" sqref="N31"/>
    </sheetView>
  </sheetViews>
  <sheetFormatPr defaultRowHeight="14.6" x14ac:dyDescent="0.4"/>
  <sheetData>
    <row r="2" spans="2:3" x14ac:dyDescent="0.25">
      <c r="B2">
        <v>1</v>
      </c>
      <c r="C2" t="s">
        <v>70</v>
      </c>
    </row>
    <row r="3" spans="2:3" x14ac:dyDescent="0.25">
      <c r="C3" t="s">
        <v>71</v>
      </c>
    </row>
    <row r="4" spans="2:3" x14ac:dyDescent="0.25">
      <c r="C4" t="s">
        <v>72</v>
      </c>
    </row>
    <row r="5" spans="2:3" x14ac:dyDescent="0.25">
      <c r="C5" t="s">
        <v>73</v>
      </c>
    </row>
    <row r="7" spans="2:3" x14ac:dyDescent="0.25">
      <c r="B7">
        <v>2</v>
      </c>
      <c r="C7" t="s">
        <v>74</v>
      </c>
    </row>
    <row r="8" spans="2:3" x14ac:dyDescent="0.25">
      <c r="C8" t="s">
        <v>75</v>
      </c>
    </row>
    <row r="10" spans="2:3" x14ac:dyDescent="0.25">
      <c r="B10">
        <v>3</v>
      </c>
      <c r="C10" t="s">
        <v>76</v>
      </c>
    </row>
    <row r="11" spans="2:3" x14ac:dyDescent="0.25">
      <c r="C11" t="s">
        <v>77</v>
      </c>
    </row>
    <row r="13" spans="2:3" x14ac:dyDescent="0.4">
      <c r="B13">
        <v>4</v>
      </c>
      <c r="C13" t="s">
        <v>78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9"/>
  <sheetViews>
    <sheetView zoomScale="115" zoomScaleNormal="115" workbookViewId="0">
      <selection activeCell="H162" sqref="H162"/>
    </sheetView>
  </sheetViews>
  <sheetFormatPr defaultColWidth="11.3828125" defaultRowHeight="14.6" x14ac:dyDescent="0.4"/>
  <cols>
    <col min="1" max="1" width="15.69140625" customWidth="1"/>
    <col min="4" max="4" width="18.3828125" customWidth="1"/>
    <col min="5" max="5" width="16.69140625" customWidth="1"/>
    <col min="6" max="6" width="11.3828125" customWidth="1"/>
    <col min="7" max="7" width="21" customWidth="1"/>
    <col min="8" max="8" width="21.3046875" bestFit="1" customWidth="1"/>
    <col min="9" max="9" width="21.84375" customWidth="1"/>
    <col min="10" max="10" width="31.15234375" customWidth="1"/>
    <col min="17" max="17" width="16.15234375" bestFit="1" customWidth="1"/>
    <col min="26" max="26" width="16.15234375" bestFit="1" customWidth="1"/>
  </cols>
  <sheetData>
    <row r="1" spans="1:14" ht="18.75" x14ac:dyDescent="0.3">
      <c r="A1" s="33" t="s">
        <v>27</v>
      </c>
    </row>
    <row r="3" spans="1:14" ht="15" x14ac:dyDescent="0.25">
      <c r="A3" s="31" t="s">
        <v>28</v>
      </c>
    </row>
    <row r="5" spans="1:14" ht="15" x14ac:dyDescent="0.25">
      <c r="D5" s="1" t="s">
        <v>0</v>
      </c>
    </row>
    <row r="6" spans="1:14" ht="15.75" x14ac:dyDescent="0.25">
      <c r="A6" s="2" t="s">
        <v>1</v>
      </c>
      <c r="B6" s="3"/>
      <c r="C6" s="4"/>
      <c r="D6" s="5">
        <f>C6/H6</f>
        <v>0</v>
      </c>
      <c r="E6" s="6"/>
      <c r="F6" s="7" t="s">
        <v>2</v>
      </c>
      <c r="G6" s="8"/>
      <c r="H6" s="9">
        <v>100</v>
      </c>
      <c r="I6" s="6"/>
      <c r="J6" s="10" t="s">
        <v>3</v>
      </c>
      <c r="K6" s="11"/>
      <c r="L6" s="12">
        <v>10000</v>
      </c>
      <c r="N6" s="37" t="s">
        <v>32</v>
      </c>
    </row>
    <row r="7" spans="1:14" ht="15" x14ac:dyDescent="0.25">
      <c r="A7" s="13" t="s">
        <v>4</v>
      </c>
      <c r="B7" s="14"/>
      <c r="C7" s="15"/>
      <c r="D7" s="16">
        <f>C7/H6</f>
        <v>0</v>
      </c>
      <c r="F7" s="17" t="s">
        <v>37</v>
      </c>
      <c r="G7" s="18"/>
      <c r="H7" s="19" t="e">
        <f>AVERAGE(C17:C36,C41:C60,C65:C84,C89:C108,C113:C132)</f>
        <v>#DIV/0!</v>
      </c>
      <c r="J7" s="20" t="s">
        <v>34</v>
      </c>
      <c r="K7" s="21"/>
      <c r="L7" s="22">
        <f>SUM(G17:G36,G41:G60,G65:G84,G89:G108,G113:G132)</f>
        <v>0</v>
      </c>
      <c r="N7" s="38" t="s">
        <v>33</v>
      </c>
    </row>
    <row r="8" spans="1:14" ht="15" x14ac:dyDescent="0.25">
      <c r="A8" s="23" t="s">
        <v>5</v>
      </c>
      <c r="B8" s="14"/>
      <c r="C8" s="24"/>
      <c r="D8" s="25">
        <f>C8/L6</f>
        <v>0</v>
      </c>
      <c r="F8" s="26" t="s">
        <v>12</v>
      </c>
      <c r="G8" s="27"/>
      <c r="H8" s="28" t="e">
        <f>AVERAGE(E17:E36,E41:E60,E65:E84,E89:E108,E113:E132)</f>
        <v>#DIV/0!</v>
      </c>
      <c r="J8" s="20" t="s">
        <v>35</v>
      </c>
      <c r="K8" s="21"/>
      <c r="L8" s="22">
        <f>L6+L7</f>
        <v>10000</v>
      </c>
    </row>
    <row r="9" spans="1:14" ht="15" x14ac:dyDescent="0.25">
      <c r="A9" s="13" t="s">
        <v>6</v>
      </c>
      <c r="B9" s="14"/>
      <c r="C9" s="15"/>
      <c r="D9" s="16">
        <f>C9/L6</f>
        <v>0</v>
      </c>
      <c r="F9" s="26" t="s">
        <v>41</v>
      </c>
      <c r="G9" s="29"/>
      <c r="H9" s="39" t="e">
        <f>AVERAGE(D17:D36,D41:D60,D65:D84,D89:D108,D113:D132)</f>
        <v>#DIV/0!</v>
      </c>
      <c r="J9" s="20" t="s">
        <v>36</v>
      </c>
      <c r="K9" s="21"/>
      <c r="L9" s="41">
        <f>L7/L6</f>
        <v>0</v>
      </c>
    </row>
    <row r="10" spans="1:14" ht="15" x14ac:dyDescent="0.25">
      <c r="A10" s="30" t="s">
        <v>7</v>
      </c>
      <c r="B10" s="29"/>
      <c r="C10" s="28"/>
      <c r="D10" s="28"/>
      <c r="F10" s="40" t="s">
        <v>39</v>
      </c>
      <c r="G10" s="28"/>
      <c r="H10" s="28" t="e">
        <f>AVERAGE(B17:B36,B41:B60,B65:B84,B89:B108,B113:B132)</f>
        <v>#DIV/0!</v>
      </c>
    </row>
    <row r="11" spans="1:14" ht="15" x14ac:dyDescent="0.25">
      <c r="F11" s="40" t="s">
        <v>42</v>
      </c>
      <c r="G11" s="28"/>
      <c r="H11" s="28" t="e">
        <f>-(D8/D9)</f>
        <v>#DIV/0!</v>
      </c>
    </row>
    <row r="14" spans="1:14" ht="15" x14ac:dyDescent="0.25">
      <c r="A14" s="32" t="s">
        <v>64</v>
      </c>
    </row>
    <row r="16" spans="1:14" ht="15" x14ac:dyDescent="0.25">
      <c r="A16" t="s">
        <v>8</v>
      </c>
      <c r="B16" t="s">
        <v>10</v>
      </c>
      <c r="C16" s="34" t="s">
        <v>9</v>
      </c>
      <c r="D16" t="s">
        <v>11</v>
      </c>
      <c r="E16" t="s">
        <v>40</v>
      </c>
      <c r="F16" t="s">
        <v>13</v>
      </c>
      <c r="G16" t="s">
        <v>14</v>
      </c>
      <c r="H16" t="s">
        <v>58</v>
      </c>
      <c r="I16" t="s">
        <v>15</v>
      </c>
      <c r="J16" t="s">
        <v>16</v>
      </c>
    </row>
    <row r="17" spans="3:24" ht="16.5" customHeight="1" x14ac:dyDescent="0.25">
      <c r="C17" s="34"/>
      <c r="E17" s="35"/>
      <c r="G17" s="36"/>
      <c r="H17" s="42" t="s">
        <v>63</v>
      </c>
      <c r="U17" t="s">
        <v>62</v>
      </c>
    </row>
    <row r="18" spans="3:24" ht="16.5" customHeight="1" x14ac:dyDescent="0.25">
      <c r="C18" s="34"/>
      <c r="E18" s="35"/>
      <c r="G18" s="36"/>
      <c r="H18" s="36" t="e">
        <f t="shared" ref="H18:H36" si="0">H17+G18</f>
        <v>#VALUE!</v>
      </c>
    </row>
    <row r="19" spans="3:24" ht="16.5" customHeight="1" x14ac:dyDescent="0.25">
      <c r="C19" s="34"/>
      <c r="E19" s="35"/>
      <c r="G19" s="36"/>
      <c r="H19" s="36" t="e">
        <f t="shared" si="0"/>
        <v>#VALUE!</v>
      </c>
    </row>
    <row r="20" spans="3:24" ht="16.5" customHeight="1" x14ac:dyDescent="0.25">
      <c r="C20" s="34"/>
      <c r="E20" s="35"/>
      <c r="G20" s="36"/>
      <c r="H20" s="36" t="e">
        <f t="shared" si="0"/>
        <v>#VALUE!</v>
      </c>
    </row>
    <row r="21" spans="3:24" ht="16.5" customHeight="1" x14ac:dyDescent="0.25">
      <c r="C21" s="34"/>
      <c r="E21" s="35"/>
      <c r="G21" s="36"/>
      <c r="H21" s="36" t="e">
        <f t="shared" si="0"/>
        <v>#VALUE!</v>
      </c>
    </row>
    <row r="22" spans="3:24" ht="16.5" customHeight="1" x14ac:dyDescent="0.25">
      <c r="C22" s="34"/>
      <c r="E22" s="35"/>
      <c r="G22" s="36"/>
      <c r="H22" s="36" t="e">
        <f t="shared" si="0"/>
        <v>#VALUE!</v>
      </c>
    </row>
    <row r="23" spans="3:24" ht="16.5" customHeight="1" x14ac:dyDescent="0.25">
      <c r="C23" s="34"/>
      <c r="E23" s="35"/>
      <c r="G23" s="36"/>
      <c r="H23" s="36" t="e">
        <f t="shared" si="0"/>
        <v>#VALUE!</v>
      </c>
    </row>
    <row r="24" spans="3:24" ht="16.5" customHeight="1" x14ac:dyDescent="0.25">
      <c r="C24" s="34"/>
      <c r="E24" s="35"/>
      <c r="G24" s="36"/>
      <c r="H24" s="36" t="e">
        <f t="shared" si="0"/>
        <v>#VALUE!</v>
      </c>
    </row>
    <row r="25" spans="3:24" ht="16.5" customHeight="1" x14ac:dyDescent="0.25">
      <c r="C25" s="34"/>
      <c r="E25" s="35"/>
      <c r="G25" s="36"/>
      <c r="H25" s="36" t="e">
        <f t="shared" si="0"/>
        <v>#VALUE!</v>
      </c>
    </row>
    <row r="26" spans="3:24" ht="16.5" customHeight="1" x14ac:dyDescent="0.25">
      <c r="C26" s="34"/>
      <c r="E26" s="35"/>
      <c r="G26" s="36"/>
      <c r="H26" s="36" t="e">
        <f t="shared" si="0"/>
        <v>#VALUE!</v>
      </c>
    </row>
    <row r="27" spans="3:24" ht="16.5" customHeight="1" x14ac:dyDescent="0.25">
      <c r="C27" s="34"/>
      <c r="E27" s="35"/>
      <c r="G27" s="36"/>
      <c r="H27" s="36" t="e">
        <f t="shared" si="0"/>
        <v>#VALUE!</v>
      </c>
    </row>
    <row r="28" spans="3:24" ht="16.5" customHeight="1" x14ac:dyDescent="0.25">
      <c r="C28" s="34"/>
      <c r="E28" s="35"/>
      <c r="G28" s="36"/>
      <c r="H28" s="36" t="e">
        <f t="shared" si="0"/>
        <v>#VALUE!</v>
      </c>
    </row>
    <row r="29" spans="3:24" ht="16.5" customHeight="1" x14ac:dyDescent="0.25">
      <c r="C29" s="34"/>
      <c r="E29" s="35"/>
      <c r="G29" s="36"/>
      <c r="H29" s="36" t="e">
        <f t="shared" si="0"/>
        <v>#VALUE!</v>
      </c>
    </row>
    <row r="30" spans="3:24" ht="16.5" customHeight="1" x14ac:dyDescent="0.25">
      <c r="C30" s="34"/>
      <c r="E30" s="35"/>
      <c r="G30" s="36"/>
      <c r="H30" s="36" t="e">
        <f t="shared" si="0"/>
        <v>#VALUE!</v>
      </c>
    </row>
    <row r="31" spans="3:24" ht="16.5" customHeight="1" x14ac:dyDescent="0.4">
      <c r="C31" s="34"/>
      <c r="E31" s="35"/>
      <c r="G31" s="36"/>
      <c r="H31" s="36" t="e">
        <f t="shared" si="0"/>
        <v>#VALUE!</v>
      </c>
      <c r="X31" t="s">
        <v>62</v>
      </c>
    </row>
    <row r="32" spans="3:24" ht="16.5" customHeight="1" x14ac:dyDescent="0.4">
      <c r="C32" s="34"/>
      <c r="E32" s="35"/>
      <c r="G32" s="36"/>
      <c r="H32" s="36" t="e">
        <f t="shared" si="0"/>
        <v>#VALUE!</v>
      </c>
    </row>
    <row r="33" spans="1:14" ht="16.5" customHeight="1" x14ac:dyDescent="0.4">
      <c r="C33" s="34"/>
      <c r="E33" s="35"/>
      <c r="G33" s="36"/>
      <c r="H33" s="36" t="e">
        <f t="shared" si="0"/>
        <v>#VALUE!</v>
      </c>
    </row>
    <row r="34" spans="1:14" ht="16.5" customHeight="1" x14ac:dyDescent="0.4">
      <c r="C34" s="34"/>
      <c r="E34" s="35"/>
      <c r="G34" s="36"/>
      <c r="H34" s="36" t="e">
        <f t="shared" si="0"/>
        <v>#VALUE!</v>
      </c>
      <c r="M34" t="s">
        <v>60</v>
      </c>
      <c r="N34" t="s">
        <v>61</v>
      </c>
    </row>
    <row r="35" spans="1:14" ht="16.5" customHeight="1" x14ac:dyDescent="0.4">
      <c r="C35" s="34"/>
      <c r="E35" s="35"/>
      <c r="G35" s="36"/>
      <c r="H35" s="36" t="e">
        <f t="shared" si="0"/>
        <v>#VALUE!</v>
      </c>
      <c r="L35" t="s">
        <v>59</v>
      </c>
      <c r="M35" s="44" t="e">
        <f>(COUNTIF(F17:F36,"Win"))/(COUNTA(F17:F36))</f>
        <v>#DIV/0!</v>
      </c>
      <c r="N35" s="43" t="e">
        <f>100%-M35</f>
        <v>#DIV/0!</v>
      </c>
    </row>
    <row r="36" spans="1:14" ht="16.5" customHeight="1" x14ac:dyDescent="0.4">
      <c r="C36" s="34"/>
      <c r="E36" s="35"/>
      <c r="G36" s="36"/>
      <c r="H36" s="36" t="e">
        <f t="shared" si="0"/>
        <v>#VALUE!</v>
      </c>
    </row>
    <row r="37" spans="1:14" x14ac:dyDescent="0.4">
      <c r="C37" s="34"/>
      <c r="G37" s="36"/>
    </row>
    <row r="38" spans="1:14" x14ac:dyDescent="0.4">
      <c r="A38" s="32" t="s">
        <v>65</v>
      </c>
      <c r="C38" s="34"/>
      <c r="G38" s="36"/>
    </row>
    <row r="39" spans="1:14" x14ac:dyDescent="0.4">
      <c r="C39" s="34"/>
      <c r="G39" s="36"/>
    </row>
    <row r="40" spans="1:14" x14ac:dyDescent="0.4">
      <c r="A40" t="s">
        <v>8</v>
      </c>
      <c r="B40" t="s">
        <v>10</v>
      </c>
      <c r="C40" s="34" t="s">
        <v>9</v>
      </c>
      <c r="D40" t="s">
        <v>11</v>
      </c>
      <c r="E40" t="s">
        <v>40</v>
      </c>
      <c r="F40" t="s">
        <v>13</v>
      </c>
      <c r="G40" t="s">
        <v>14</v>
      </c>
      <c r="H40" t="s">
        <v>58</v>
      </c>
      <c r="I40" t="s">
        <v>15</v>
      </c>
      <c r="J40" t="s">
        <v>16</v>
      </c>
    </row>
    <row r="41" spans="1:14" x14ac:dyDescent="0.4">
      <c r="A41" t="s">
        <v>17</v>
      </c>
      <c r="C41" s="34"/>
      <c r="E41" s="35"/>
      <c r="G41" s="36"/>
      <c r="H41" s="42" t="s">
        <v>63</v>
      </c>
    </row>
    <row r="42" spans="1:14" x14ac:dyDescent="0.4">
      <c r="A42" t="s">
        <v>18</v>
      </c>
      <c r="C42" s="34"/>
      <c r="E42" s="35"/>
      <c r="G42" s="36"/>
      <c r="H42" s="36" t="e">
        <f t="shared" ref="H42:H60" si="1">H41+G42</f>
        <v>#VALUE!</v>
      </c>
    </row>
    <row r="43" spans="1:14" x14ac:dyDescent="0.4">
      <c r="A43" t="s">
        <v>19</v>
      </c>
      <c r="C43" s="34"/>
      <c r="E43" s="35"/>
      <c r="G43" s="36"/>
      <c r="H43" s="36" t="e">
        <f t="shared" si="1"/>
        <v>#VALUE!</v>
      </c>
    </row>
    <row r="44" spans="1:14" x14ac:dyDescent="0.4">
      <c r="A44" t="s">
        <v>20</v>
      </c>
      <c r="C44" s="34"/>
      <c r="E44" s="35"/>
      <c r="G44" s="36"/>
      <c r="H44" s="36" t="e">
        <f t="shared" si="1"/>
        <v>#VALUE!</v>
      </c>
    </row>
    <row r="45" spans="1:14" x14ac:dyDescent="0.4">
      <c r="A45" t="s">
        <v>21</v>
      </c>
      <c r="C45" s="34"/>
      <c r="E45" s="35"/>
      <c r="G45" s="36"/>
      <c r="H45" s="36" t="e">
        <f t="shared" si="1"/>
        <v>#VALUE!</v>
      </c>
    </row>
    <row r="46" spans="1:14" x14ac:dyDescent="0.4">
      <c r="A46" t="s">
        <v>22</v>
      </c>
      <c r="C46" s="34"/>
      <c r="E46" s="35"/>
      <c r="G46" s="36"/>
      <c r="H46" s="36" t="e">
        <f t="shared" si="1"/>
        <v>#VALUE!</v>
      </c>
    </row>
    <row r="47" spans="1:14" x14ac:dyDescent="0.4">
      <c r="A47" t="s">
        <v>23</v>
      </c>
      <c r="C47" s="34"/>
      <c r="E47" s="35"/>
      <c r="G47" s="36"/>
      <c r="H47" s="36" t="e">
        <f t="shared" si="1"/>
        <v>#VALUE!</v>
      </c>
    </row>
    <row r="48" spans="1:14" x14ac:dyDescent="0.4">
      <c r="A48" t="s">
        <v>24</v>
      </c>
      <c r="C48" s="34"/>
      <c r="E48" s="35"/>
      <c r="G48" s="36"/>
      <c r="H48" s="36" t="e">
        <f t="shared" si="1"/>
        <v>#VALUE!</v>
      </c>
    </row>
    <row r="49" spans="1:14" x14ac:dyDescent="0.4">
      <c r="A49" t="s">
        <v>25</v>
      </c>
      <c r="C49" s="34"/>
      <c r="E49" s="35"/>
      <c r="G49" s="36"/>
      <c r="H49" s="36" t="e">
        <f t="shared" si="1"/>
        <v>#VALUE!</v>
      </c>
    </row>
    <row r="50" spans="1:14" x14ac:dyDescent="0.4">
      <c r="A50" t="s">
        <v>26</v>
      </c>
      <c r="C50" s="34"/>
      <c r="E50" s="35"/>
      <c r="G50" s="36"/>
      <c r="H50" s="36" t="e">
        <f t="shared" si="1"/>
        <v>#VALUE!</v>
      </c>
    </row>
    <row r="51" spans="1:14" x14ac:dyDescent="0.4">
      <c r="A51" t="s">
        <v>48</v>
      </c>
      <c r="C51" s="34"/>
      <c r="E51" s="35"/>
      <c r="G51" s="36"/>
      <c r="H51" s="36" t="e">
        <f t="shared" si="1"/>
        <v>#VALUE!</v>
      </c>
    </row>
    <row r="52" spans="1:14" x14ac:dyDescent="0.4">
      <c r="A52" t="s">
        <v>49</v>
      </c>
      <c r="C52" s="34"/>
      <c r="E52" s="35"/>
      <c r="G52" s="36"/>
      <c r="H52" s="36" t="e">
        <f t="shared" si="1"/>
        <v>#VALUE!</v>
      </c>
    </row>
    <row r="53" spans="1:14" x14ac:dyDescent="0.4">
      <c r="A53" t="s">
        <v>50</v>
      </c>
      <c r="C53" s="34"/>
      <c r="E53" s="35"/>
      <c r="G53" s="36"/>
      <c r="H53" s="36" t="e">
        <f t="shared" si="1"/>
        <v>#VALUE!</v>
      </c>
    </row>
    <row r="54" spans="1:14" x14ac:dyDescent="0.4">
      <c r="A54" t="s">
        <v>51</v>
      </c>
      <c r="C54" s="34"/>
      <c r="E54" s="35"/>
      <c r="G54" s="36"/>
      <c r="H54" s="36" t="e">
        <f t="shared" si="1"/>
        <v>#VALUE!</v>
      </c>
    </row>
    <row r="55" spans="1:14" x14ac:dyDescent="0.4">
      <c r="A55" t="s">
        <v>52</v>
      </c>
      <c r="C55" s="34"/>
      <c r="E55" s="35"/>
      <c r="G55" s="36"/>
      <c r="H55" s="36" t="e">
        <f t="shared" si="1"/>
        <v>#VALUE!</v>
      </c>
    </row>
    <row r="56" spans="1:14" x14ac:dyDescent="0.4">
      <c r="A56" t="s">
        <v>53</v>
      </c>
      <c r="C56" s="34"/>
      <c r="E56" s="35"/>
      <c r="G56" s="36"/>
      <c r="H56" s="36" t="e">
        <f t="shared" si="1"/>
        <v>#VALUE!</v>
      </c>
    </row>
    <row r="57" spans="1:14" x14ac:dyDescent="0.4">
      <c r="A57" t="s">
        <v>54</v>
      </c>
      <c r="C57" s="34"/>
      <c r="E57" s="35"/>
      <c r="G57" s="36"/>
      <c r="H57" s="36" t="e">
        <f t="shared" si="1"/>
        <v>#VALUE!</v>
      </c>
    </row>
    <row r="58" spans="1:14" x14ac:dyDescent="0.4">
      <c r="A58" t="s">
        <v>55</v>
      </c>
      <c r="C58" s="34"/>
      <c r="E58" s="35"/>
      <c r="G58" s="36"/>
      <c r="H58" s="36" t="e">
        <f t="shared" si="1"/>
        <v>#VALUE!</v>
      </c>
      <c r="M58" t="s">
        <v>60</v>
      </c>
      <c r="N58" t="s">
        <v>61</v>
      </c>
    </row>
    <row r="59" spans="1:14" x14ac:dyDescent="0.4">
      <c r="A59" t="s">
        <v>56</v>
      </c>
      <c r="C59" s="34"/>
      <c r="E59" s="35"/>
      <c r="G59" s="36"/>
      <c r="H59" s="36" t="e">
        <f t="shared" si="1"/>
        <v>#VALUE!</v>
      </c>
      <c r="L59" t="s">
        <v>59</v>
      </c>
      <c r="M59" s="44" t="e">
        <f>(COUNTIF(F41:F60,"Win"))/(COUNTA(F41:F60))</f>
        <v>#DIV/0!</v>
      </c>
      <c r="N59" s="43" t="e">
        <f>100%-M59</f>
        <v>#DIV/0!</v>
      </c>
    </row>
    <row r="60" spans="1:14" x14ac:dyDescent="0.4">
      <c r="A60" t="s">
        <v>57</v>
      </c>
      <c r="C60" s="34"/>
      <c r="E60" s="35"/>
      <c r="G60" s="36"/>
      <c r="H60" s="36" t="e">
        <f t="shared" si="1"/>
        <v>#VALUE!</v>
      </c>
    </row>
    <row r="61" spans="1:14" x14ac:dyDescent="0.4">
      <c r="C61" s="34"/>
      <c r="G61" s="36"/>
    </row>
    <row r="62" spans="1:14" x14ac:dyDescent="0.4">
      <c r="A62" s="32" t="s">
        <v>66</v>
      </c>
      <c r="C62" s="34"/>
      <c r="G62" s="36"/>
    </row>
    <row r="63" spans="1:14" x14ac:dyDescent="0.4">
      <c r="C63" s="34"/>
      <c r="G63" s="36"/>
    </row>
    <row r="64" spans="1:14" x14ac:dyDescent="0.4">
      <c r="A64" t="s">
        <v>8</v>
      </c>
      <c r="B64" t="s">
        <v>10</v>
      </c>
      <c r="C64" s="34" t="s">
        <v>9</v>
      </c>
      <c r="D64" t="s">
        <v>11</v>
      </c>
      <c r="E64" t="s">
        <v>40</v>
      </c>
      <c r="F64" t="s">
        <v>13</v>
      </c>
      <c r="G64" t="s">
        <v>14</v>
      </c>
      <c r="H64" t="s">
        <v>58</v>
      </c>
      <c r="I64" t="s">
        <v>15</v>
      </c>
      <c r="J64" t="s">
        <v>16</v>
      </c>
    </row>
    <row r="65" spans="1:8" x14ac:dyDescent="0.4">
      <c r="A65" t="s">
        <v>17</v>
      </c>
      <c r="C65" s="34"/>
      <c r="E65" s="35"/>
      <c r="G65" s="36"/>
      <c r="H65" s="42" t="s">
        <v>63</v>
      </c>
    </row>
    <row r="66" spans="1:8" x14ac:dyDescent="0.4">
      <c r="A66" t="s">
        <v>18</v>
      </c>
      <c r="C66" s="34"/>
      <c r="E66" s="35"/>
      <c r="G66" s="36"/>
      <c r="H66" s="36" t="e">
        <f t="shared" ref="H66:H84" si="2">H65+G66</f>
        <v>#VALUE!</v>
      </c>
    </row>
    <row r="67" spans="1:8" x14ac:dyDescent="0.4">
      <c r="A67" t="s">
        <v>19</v>
      </c>
      <c r="C67" s="34"/>
      <c r="E67" s="35"/>
      <c r="G67" s="36"/>
      <c r="H67" s="36" t="e">
        <f t="shared" si="2"/>
        <v>#VALUE!</v>
      </c>
    </row>
    <row r="68" spans="1:8" x14ac:dyDescent="0.4">
      <c r="A68" t="s">
        <v>20</v>
      </c>
      <c r="C68" s="34"/>
      <c r="E68" s="35"/>
      <c r="G68" s="36"/>
      <c r="H68" s="36" t="e">
        <f t="shared" si="2"/>
        <v>#VALUE!</v>
      </c>
    </row>
    <row r="69" spans="1:8" x14ac:dyDescent="0.4">
      <c r="A69" t="s">
        <v>21</v>
      </c>
      <c r="C69" s="34"/>
      <c r="E69" s="35"/>
      <c r="G69" s="36"/>
      <c r="H69" s="36" t="e">
        <f t="shared" si="2"/>
        <v>#VALUE!</v>
      </c>
    </row>
    <row r="70" spans="1:8" x14ac:dyDescent="0.4">
      <c r="A70" t="s">
        <v>22</v>
      </c>
      <c r="C70" s="34"/>
      <c r="E70" s="35"/>
      <c r="G70" s="36"/>
      <c r="H70" s="36" t="e">
        <f t="shared" si="2"/>
        <v>#VALUE!</v>
      </c>
    </row>
    <row r="71" spans="1:8" x14ac:dyDescent="0.4">
      <c r="A71" t="s">
        <v>23</v>
      </c>
      <c r="C71" s="34"/>
      <c r="E71" s="35"/>
      <c r="G71" s="36"/>
      <c r="H71" s="36" t="e">
        <f t="shared" si="2"/>
        <v>#VALUE!</v>
      </c>
    </row>
    <row r="72" spans="1:8" x14ac:dyDescent="0.4">
      <c r="A72" t="s">
        <v>24</v>
      </c>
      <c r="C72" s="34"/>
      <c r="E72" s="35"/>
      <c r="G72" s="36"/>
      <c r="H72" s="36" t="e">
        <f t="shared" si="2"/>
        <v>#VALUE!</v>
      </c>
    </row>
    <row r="73" spans="1:8" x14ac:dyDescent="0.4">
      <c r="A73" t="s">
        <v>25</v>
      </c>
      <c r="C73" s="34"/>
      <c r="E73" s="35"/>
      <c r="G73" s="36"/>
      <c r="H73" s="36" t="e">
        <f t="shared" si="2"/>
        <v>#VALUE!</v>
      </c>
    </row>
    <row r="74" spans="1:8" x14ac:dyDescent="0.4">
      <c r="A74" t="s">
        <v>26</v>
      </c>
      <c r="C74" s="34"/>
      <c r="E74" s="35"/>
      <c r="G74" s="36"/>
      <c r="H74" s="36" t="e">
        <f t="shared" si="2"/>
        <v>#VALUE!</v>
      </c>
    </row>
    <row r="75" spans="1:8" x14ac:dyDescent="0.4">
      <c r="A75" t="s">
        <v>48</v>
      </c>
      <c r="C75" s="34"/>
      <c r="E75" s="35"/>
      <c r="G75" s="36"/>
      <c r="H75" s="36" t="e">
        <f t="shared" si="2"/>
        <v>#VALUE!</v>
      </c>
    </row>
    <row r="76" spans="1:8" x14ac:dyDescent="0.4">
      <c r="A76" t="s">
        <v>49</v>
      </c>
      <c r="C76" s="34"/>
      <c r="E76" s="35"/>
      <c r="G76" s="36"/>
      <c r="H76" s="36" t="e">
        <f t="shared" si="2"/>
        <v>#VALUE!</v>
      </c>
    </row>
    <row r="77" spans="1:8" x14ac:dyDescent="0.4">
      <c r="A77" t="s">
        <v>50</v>
      </c>
      <c r="C77" s="34"/>
      <c r="E77" s="35"/>
      <c r="G77" s="36"/>
      <c r="H77" s="36" t="e">
        <f t="shared" si="2"/>
        <v>#VALUE!</v>
      </c>
    </row>
    <row r="78" spans="1:8" x14ac:dyDescent="0.4">
      <c r="A78" t="s">
        <v>51</v>
      </c>
      <c r="C78" s="34"/>
      <c r="E78" s="35"/>
      <c r="G78" s="36"/>
      <c r="H78" s="36" t="e">
        <f t="shared" si="2"/>
        <v>#VALUE!</v>
      </c>
    </row>
    <row r="79" spans="1:8" x14ac:dyDescent="0.4">
      <c r="A79" t="s">
        <v>52</v>
      </c>
      <c r="C79" s="34"/>
      <c r="E79" s="35"/>
      <c r="G79" s="36"/>
      <c r="H79" s="36" t="e">
        <f t="shared" si="2"/>
        <v>#VALUE!</v>
      </c>
    </row>
    <row r="80" spans="1:8" x14ac:dyDescent="0.4">
      <c r="A80" t="s">
        <v>53</v>
      </c>
      <c r="C80" s="34"/>
      <c r="E80" s="35"/>
      <c r="G80" s="36"/>
      <c r="H80" s="36" t="e">
        <f t="shared" si="2"/>
        <v>#VALUE!</v>
      </c>
    </row>
    <row r="81" spans="1:14" x14ac:dyDescent="0.4">
      <c r="A81" t="s">
        <v>54</v>
      </c>
      <c r="C81" s="34"/>
      <c r="E81" s="35"/>
      <c r="G81" s="36"/>
      <c r="H81" s="36" t="e">
        <f t="shared" si="2"/>
        <v>#VALUE!</v>
      </c>
    </row>
    <row r="82" spans="1:14" x14ac:dyDescent="0.4">
      <c r="A82" t="s">
        <v>55</v>
      </c>
      <c r="C82" s="34"/>
      <c r="E82" s="35"/>
      <c r="G82" s="36"/>
      <c r="H82" s="36" t="e">
        <f t="shared" si="2"/>
        <v>#VALUE!</v>
      </c>
      <c r="M82" t="s">
        <v>60</v>
      </c>
      <c r="N82" t="s">
        <v>61</v>
      </c>
    </row>
    <row r="83" spans="1:14" x14ac:dyDescent="0.4">
      <c r="A83" t="s">
        <v>56</v>
      </c>
      <c r="C83" s="34"/>
      <c r="E83" s="35"/>
      <c r="G83" s="36"/>
      <c r="H83" s="36" t="e">
        <f t="shared" si="2"/>
        <v>#VALUE!</v>
      </c>
      <c r="L83" t="s">
        <v>59</v>
      </c>
      <c r="M83" s="44" t="e">
        <f>(COUNTIF(F65:F84,"Win"))/(COUNTA(F65:F84))</f>
        <v>#DIV/0!</v>
      </c>
      <c r="N83" s="43" t="e">
        <f>100%-M83</f>
        <v>#DIV/0!</v>
      </c>
    </row>
    <row r="84" spans="1:14" x14ac:dyDescent="0.4">
      <c r="A84" t="s">
        <v>57</v>
      </c>
      <c r="C84" s="34"/>
      <c r="E84" s="35"/>
      <c r="G84" s="36"/>
      <c r="H84" s="36" t="e">
        <f t="shared" si="2"/>
        <v>#VALUE!</v>
      </c>
    </row>
    <row r="85" spans="1:14" x14ac:dyDescent="0.4">
      <c r="C85" s="34"/>
      <c r="G85" s="36"/>
    </row>
    <row r="86" spans="1:14" x14ac:dyDescent="0.4">
      <c r="A86" s="32" t="s">
        <v>67</v>
      </c>
      <c r="C86" s="34"/>
      <c r="G86" s="36"/>
    </row>
    <row r="87" spans="1:14" x14ac:dyDescent="0.4">
      <c r="C87" s="34"/>
      <c r="G87" s="36"/>
    </row>
    <row r="88" spans="1:14" x14ac:dyDescent="0.4">
      <c r="A88" t="s">
        <v>8</v>
      </c>
      <c r="B88" t="s">
        <v>10</v>
      </c>
      <c r="C88" s="34" t="s">
        <v>9</v>
      </c>
      <c r="D88" t="s">
        <v>11</v>
      </c>
      <c r="E88" t="s">
        <v>40</v>
      </c>
      <c r="F88" t="s">
        <v>13</v>
      </c>
      <c r="G88" t="s">
        <v>14</v>
      </c>
      <c r="H88" t="s">
        <v>58</v>
      </c>
      <c r="I88" t="s">
        <v>15</v>
      </c>
      <c r="J88" t="s">
        <v>16</v>
      </c>
    </row>
    <row r="89" spans="1:14" x14ac:dyDescent="0.4">
      <c r="A89" t="s">
        <v>17</v>
      </c>
      <c r="C89" s="34"/>
      <c r="E89" s="35"/>
      <c r="G89" s="36"/>
      <c r="H89" s="42" t="s">
        <v>63</v>
      </c>
    </row>
    <row r="90" spans="1:14" x14ac:dyDescent="0.4">
      <c r="A90" t="s">
        <v>18</v>
      </c>
      <c r="C90" s="34"/>
      <c r="E90" s="35"/>
      <c r="G90" s="36"/>
      <c r="H90" s="36" t="e">
        <f t="shared" ref="H90:H108" si="3">H89+G90</f>
        <v>#VALUE!</v>
      </c>
    </row>
    <row r="91" spans="1:14" x14ac:dyDescent="0.4">
      <c r="A91" t="s">
        <v>19</v>
      </c>
      <c r="C91" s="34"/>
      <c r="E91" s="35"/>
      <c r="G91" s="36"/>
      <c r="H91" s="36" t="e">
        <f t="shared" si="3"/>
        <v>#VALUE!</v>
      </c>
    </row>
    <row r="92" spans="1:14" x14ac:dyDescent="0.4">
      <c r="A92" t="s">
        <v>20</v>
      </c>
      <c r="C92" s="34"/>
      <c r="E92" s="35"/>
      <c r="G92" s="36"/>
      <c r="H92" s="36" t="e">
        <f t="shared" si="3"/>
        <v>#VALUE!</v>
      </c>
    </row>
    <row r="93" spans="1:14" x14ac:dyDescent="0.4">
      <c r="A93" t="s">
        <v>21</v>
      </c>
      <c r="C93" s="34"/>
      <c r="E93" s="35"/>
      <c r="G93" s="36"/>
      <c r="H93" s="36" t="e">
        <f t="shared" si="3"/>
        <v>#VALUE!</v>
      </c>
    </row>
    <row r="94" spans="1:14" x14ac:dyDescent="0.4">
      <c r="A94" t="s">
        <v>22</v>
      </c>
      <c r="C94" s="34"/>
      <c r="E94" s="35"/>
      <c r="G94" s="36"/>
      <c r="H94" s="36" t="e">
        <f t="shared" si="3"/>
        <v>#VALUE!</v>
      </c>
    </row>
    <row r="95" spans="1:14" x14ac:dyDescent="0.4">
      <c r="A95" t="s">
        <v>23</v>
      </c>
      <c r="C95" s="34"/>
      <c r="E95" s="35"/>
      <c r="G95" s="36"/>
      <c r="H95" s="36" t="e">
        <f t="shared" si="3"/>
        <v>#VALUE!</v>
      </c>
    </row>
    <row r="96" spans="1:14" x14ac:dyDescent="0.4">
      <c r="A96" t="s">
        <v>24</v>
      </c>
      <c r="C96" s="34"/>
      <c r="E96" s="35"/>
      <c r="G96" s="36"/>
      <c r="H96" s="36" t="e">
        <f t="shared" si="3"/>
        <v>#VALUE!</v>
      </c>
    </row>
    <row r="97" spans="1:14" x14ac:dyDescent="0.4">
      <c r="A97" t="s">
        <v>25</v>
      </c>
      <c r="C97" s="34"/>
      <c r="E97" s="35"/>
      <c r="G97" s="36"/>
      <c r="H97" s="36" t="e">
        <f t="shared" si="3"/>
        <v>#VALUE!</v>
      </c>
    </row>
    <row r="98" spans="1:14" x14ac:dyDescent="0.4">
      <c r="A98" t="s">
        <v>26</v>
      </c>
      <c r="C98" s="34"/>
      <c r="E98" s="35"/>
      <c r="G98" s="36"/>
      <c r="H98" s="36" t="e">
        <f t="shared" si="3"/>
        <v>#VALUE!</v>
      </c>
    </row>
    <row r="99" spans="1:14" x14ac:dyDescent="0.4">
      <c r="A99" t="s">
        <v>48</v>
      </c>
      <c r="C99" s="34"/>
      <c r="E99" s="35"/>
      <c r="G99" s="36"/>
      <c r="H99" s="36" t="e">
        <f t="shared" si="3"/>
        <v>#VALUE!</v>
      </c>
    </row>
    <row r="100" spans="1:14" x14ac:dyDescent="0.4">
      <c r="A100" t="s">
        <v>49</v>
      </c>
      <c r="C100" s="34"/>
      <c r="E100" s="35"/>
      <c r="G100" s="36"/>
      <c r="H100" s="36" t="e">
        <f t="shared" si="3"/>
        <v>#VALUE!</v>
      </c>
    </row>
    <row r="101" spans="1:14" x14ac:dyDescent="0.4">
      <c r="A101" t="s">
        <v>50</v>
      </c>
      <c r="C101" s="34"/>
      <c r="E101" s="35"/>
      <c r="G101" s="36"/>
      <c r="H101" s="36" t="e">
        <f t="shared" si="3"/>
        <v>#VALUE!</v>
      </c>
    </row>
    <row r="102" spans="1:14" x14ac:dyDescent="0.4">
      <c r="A102" t="s">
        <v>51</v>
      </c>
      <c r="C102" s="34"/>
      <c r="E102" s="35"/>
      <c r="G102" s="36"/>
      <c r="H102" s="36" t="e">
        <f t="shared" si="3"/>
        <v>#VALUE!</v>
      </c>
    </row>
    <row r="103" spans="1:14" x14ac:dyDescent="0.4">
      <c r="A103" t="s">
        <v>52</v>
      </c>
      <c r="C103" s="34"/>
      <c r="E103" s="35"/>
      <c r="G103" s="36"/>
      <c r="H103" s="36" t="e">
        <f t="shared" si="3"/>
        <v>#VALUE!</v>
      </c>
    </row>
    <row r="104" spans="1:14" x14ac:dyDescent="0.4">
      <c r="A104" t="s">
        <v>53</v>
      </c>
      <c r="C104" s="34"/>
      <c r="E104" s="35"/>
      <c r="G104" s="36"/>
      <c r="H104" s="36" t="e">
        <f t="shared" si="3"/>
        <v>#VALUE!</v>
      </c>
    </row>
    <row r="105" spans="1:14" x14ac:dyDescent="0.4">
      <c r="A105" t="s">
        <v>54</v>
      </c>
      <c r="C105" s="34"/>
      <c r="E105" s="35"/>
      <c r="G105" s="36"/>
      <c r="H105" s="36" t="e">
        <f t="shared" si="3"/>
        <v>#VALUE!</v>
      </c>
    </row>
    <row r="106" spans="1:14" x14ac:dyDescent="0.4">
      <c r="A106" t="s">
        <v>55</v>
      </c>
      <c r="C106" s="34"/>
      <c r="E106" s="35"/>
      <c r="G106" s="36"/>
      <c r="H106" s="36" t="e">
        <f t="shared" si="3"/>
        <v>#VALUE!</v>
      </c>
      <c r="M106" t="s">
        <v>60</v>
      </c>
      <c r="N106" t="s">
        <v>61</v>
      </c>
    </row>
    <row r="107" spans="1:14" x14ac:dyDescent="0.4">
      <c r="A107" t="s">
        <v>56</v>
      </c>
      <c r="C107" s="34"/>
      <c r="E107" s="35"/>
      <c r="G107" s="36"/>
      <c r="H107" s="36" t="e">
        <f t="shared" si="3"/>
        <v>#VALUE!</v>
      </c>
      <c r="L107" t="s">
        <v>59</v>
      </c>
      <c r="M107" s="44" t="e">
        <f>(COUNTIF(F89:F108,"Win"))/(COUNTA(F89:F108))</f>
        <v>#DIV/0!</v>
      </c>
      <c r="N107" s="43" t="e">
        <f>100%-M107</f>
        <v>#DIV/0!</v>
      </c>
    </row>
    <row r="108" spans="1:14" x14ac:dyDescent="0.4">
      <c r="A108" t="s">
        <v>57</v>
      </c>
      <c r="C108" s="34"/>
      <c r="E108" s="35"/>
      <c r="G108" s="36"/>
      <c r="H108" s="36" t="e">
        <f t="shared" si="3"/>
        <v>#VALUE!</v>
      </c>
    </row>
    <row r="109" spans="1:14" x14ac:dyDescent="0.4">
      <c r="C109" s="34"/>
      <c r="G109" s="36"/>
    </row>
    <row r="110" spans="1:14" x14ac:dyDescent="0.4">
      <c r="A110" s="32" t="s">
        <v>68</v>
      </c>
      <c r="C110" s="34"/>
      <c r="G110" s="36"/>
    </row>
    <row r="111" spans="1:14" x14ac:dyDescent="0.4">
      <c r="C111" s="34"/>
      <c r="G111" s="36"/>
    </row>
    <row r="112" spans="1:14" x14ac:dyDescent="0.4">
      <c r="A112" t="s">
        <v>8</v>
      </c>
      <c r="B112" t="s">
        <v>10</v>
      </c>
      <c r="C112" s="34" t="s">
        <v>9</v>
      </c>
      <c r="D112" t="s">
        <v>11</v>
      </c>
      <c r="E112" t="s">
        <v>40</v>
      </c>
      <c r="F112" t="s">
        <v>13</v>
      </c>
      <c r="G112" t="s">
        <v>14</v>
      </c>
      <c r="H112" t="s">
        <v>58</v>
      </c>
      <c r="I112" t="s">
        <v>15</v>
      </c>
      <c r="J112" t="s">
        <v>16</v>
      </c>
    </row>
    <row r="113" spans="1:8" x14ac:dyDescent="0.4">
      <c r="A113" t="s">
        <v>17</v>
      </c>
      <c r="C113" s="34"/>
      <c r="E113" s="35"/>
      <c r="G113" s="36"/>
      <c r="H113" s="42" t="s">
        <v>63</v>
      </c>
    </row>
    <row r="114" spans="1:8" x14ac:dyDescent="0.4">
      <c r="A114" t="s">
        <v>18</v>
      </c>
      <c r="C114" s="34"/>
      <c r="E114" s="35"/>
      <c r="G114" s="36"/>
      <c r="H114" s="36" t="e">
        <f t="shared" ref="H114:H132" si="4">H113+G114</f>
        <v>#VALUE!</v>
      </c>
    </row>
    <row r="115" spans="1:8" x14ac:dyDescent="0.4">
      <c r="A115" t="s">
        <v>19</v>
      </c>
      <c r="C115" s="34"/>
      <c r="E115" s="35"/>
      <c r="G115" s="36"/>
      <c r="H115" s="36" t="e">
        <f t="shared" si="4"/>
        <v>#VALUE!</v>
      </c>
    </row>
    <row r="116" spans="1:8" x14ac:dyDescent="0.4">
      <c r="A116" t="s">
        <v>20</v>
      </c>
      <c r="C116" s="34"/>
      <c r="E116" s="35"/>
      <c r="G116" s="36"/>
      <c r="H116" s="36" t="e">
        <f t="shared" si="4"/>
        <v>#VALUE!</v>
      </c>
    </row>
    <row r="117" spans="1:8" x14ac:dyDescent="0.4">
      <c r="A117" t="s">
        <v>21</v>
      </c>
      <c r="C117" s="34"/>
      <c r="E117" s="35"/>
      <c r="G117" s="36"/>
      <c r="H117" s="36" t="e">
        <f t="shared" si="4"/>
        <v>#VALUE!</v>
      </c>
    </row>
    <row r="118" spans="1:8" x14ac:dyDescent="0.4">
      <c r="A118" t="s">
        <v>22</v>
      </c>
      <c r="C118" s="34"/>
      <c r="E118" s="35"/>
      <c r="G118" s="36"/>
      <c r="H118" s="36" t="e">
        <f t="shared" si="4"/>
        <v>#VALUE!</v>
      </c>
    </row>
    <row r="119" spans="1:8" x14ac:dyDescent="0.4">
      <c r="A119" t="s">
        <v>23</v>
      </c>
      <c r="C119" s="34"/>
      <c r="E119" s="35"/>
      <c r="G119" s="36"/>
      <c r="H119" s="36" t="e">
        <f t="shared" si="4"/>
        <v>#VALUE!</v>
      </c>
    </row>
    <row r="120" spans="1:8" x14ac:dyDescent="0.4">
      <c r="A120" t="s">
        <v>24</v>
      </c>
      <c r="C120" s="34"/>
      <c r="E120" s="35"/>
      <c r="G120" s="36"/>
      <c r="H120" s="36" t="e">
        <f t="shared" si="4"/>
        <v>#VALUE!</v>
      </c>
    </row>
    <row r="121" spans="1:8" x14ac:dyDescent="0.4">
      <c r="A121" t="s">
        <v>25</v>
      </c>
      <c r="C121" s="34"/>
      <c r="E121" s="35"/>
      <c r="G121" s="36"/>
      <c r="H121" s="36" t="e">
        <f t="shared" si="4"/>
        <v>#VALUE!</v>
      </c>
    </row>
    <row r="122" spans="1:8" x14ac:dyDescent="0.4">
      <c r="A122" t="s">
        <v>26</v>
      </c>
      <c r="C122" s="34"/>
      <c r="E122" s="35"/>
      <c r="G122" s="36"/>
      <c r="H122" s="36" t="e">
        <f t="shared" si="4"/>
        <v>#VALUE!</v>
      </c>
    </row>
    <row r="123" spans="1:8" x14ac:dyDescent="0.4">
      <c r="A123" t="s">
        <v>48</v>
      </c>
      <c r="C123" s="34"/>
      <c r="E123" s="35"/>
      <c r="G123" s="36"/>
      <c r="H123" s="36" t="e">
        <f t="shared" si="4"/>
        <v>#VALUE!</v>
      </c>
    </row>
    <row r="124" spans="1:8" x14ac:dyDescent="0.4">
      <c r="A124" t="s">
        <v>49</v>
      </c>
      <c r="C124" s="34"/>
      <c r="E124" s="35"/>
      <c r="G124" s="36"/>
      <c r="H124" s="36" t="e">
        <f t="shared" si="4"/>
        <v>#VALUE!</v>
      </c>
    </row>
    <row r="125" spans="1:8" x14ac:dyDescent="0.4">
      <c r="A125" t="s">
        <v>50</v>
      </c>
      <c r="C125" s="34"/>
      <c r="E125" s="35"/>
      <c r="G125" s="36"/>
      <c r="H125" s="36" t="e">
        <f t="shared" si="4"/>
        <v>#VALUE!</v>
      </c>
    </row>
    <row r="126" spans="1:8" x14ac:dyDescent="0.4">
      <c r="A126" t="s">
        <v>51</v>
      </c>
      <c r="C126" s="34"/>
      <c r="E126" s="35"/>
      <c r="G126" s="36"/>
      <c r="H126" s="36" t="e">
        <f t="shared" si="4"/>
        <v>#VALUE!</v>
      </c>
    </row>
    <row r="127" spans="1:8" x14ac:dyDescent="0.4">
      <c r="A127" t="s">
        <v>52</v>
      </c>
      <c r="C127" s="34"/>
      <c r="E127" s="35"/>
      <c r="G127" s="36"/>
      <c r="H127" s="36" t="e">
        <f t="shared" si="4"/>
        <v>#VALUE!</v>
      </c>
    </row>
    <row r="128" spans="1:8" x14ac:dyDescent="0.4">
      <c r="A128" t="s">
        <v>53</v>
      </c>
      <c r="C128" s="34"/>
      <c r="E128" s="35"/>
      <c r="G128" s="36"/>
      <c r="H128" s="36" t="e">
        <f t="shared" si="4"/>
        <v>#VALUE!</v>
      </c>
    </row>
    <row r="129" spans="1:27" x14ac:dyDescent="0.4">
      <c r="A129" t="s">
        <v>54</v>
      </c>
      <c r="C129" s="34"/>
      <c r="E129" s="35"/>
      <c r="G129" s="36"/>
      <c r="H129" s="36" t="e">
        <f t="shared" si="4"/>
        <v>#VALUE!</v>
      </c>
    </row>
    <row r="130" spans="1:27" x14ac:dyDescent="0.4">
      <c r="A130" t="s">
        <v>55</v>
      </c>
      <c r="C130" s="34"/>
      <c r="E130" s="35"/>
      <c r="G130" s="36"/>
      <c r="H130" s="36" t="e">
        <f t="shared" si="4"/>
        <v>#VALUE!</v>
      </c>
      <c r="M130" t="s">
        <v>60</v>
      </c>
      <c r="N130" t="s">
        <v>61</v>
      </c>
    </row>
    <row r="131" spans="1:27" x14ac:dyDescent="0.4">
      <c r="A131" t="s">
        <v>56</v>
      </c>
      <c r="C131" s="34"/>
      <c r="E131" s="35"/>
      <c r="G131" s="36"/>
      <c r="H131" s="36" t="e">
        <f t="shared" si="4"/>
        <v>#VALUE!</v>
      </c>
      <c r="L131" t="s">
        <v>59</v>
      </c>
      <c r="M131" s="44" t="e">
        <f>(COUNTIF(F113:F132,"Win"))/(COUNTA(F113:F132))</f>
        <v>#DIV/0!</v>
      </c>
      <c r="N131" s="43" t="e">
        <f>100%-M131</f>
        <v>#DIV/0!</v>
      </c>
    </row>
    <row r="132" spans="1:27" x14ac:dyDescent="0.4">
      <c r="A132" t="s">
        <v>57</v>
      </c>
      <c r="C132" s="34"/>
      <c r="E132" s="35"/>
      <c r="G132" s="36"/>
      <c r="H132" s="36" t="e">
        <f t="shared" si="4"/>
        <v>#VALUE!</v>
      </c>
    </row>
    <row r="134" spans="1:27" x14ac:dyDescent="0.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</row>
    <row r="135" spans="1:27" x14ac:dyDescent="0.4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</row>
    <row r="136" spans="1:27" x14ac:dyDescent="0.4">
      <c r="A136" s="45"/>
      <c r="B136" s="45"/>
      <c r="C136" s="45"/>
      <c r="D136" s="45"/>
      <c r="E136" s="45"/>
      <c r="F136" s="45"/>
      <c r="G136" s="45"/>
      <c r="H136" s="46"/>
      <c r="I136" s="45"/>
      <c r="J136" s="45"/>
      <c r="K136" s="45"/>
      <c r="L136" s="45"/>
      <c r="M136" s="45"/>
      <c r="N136" s="45"/>
      <c r="O136" s="45"/>
      <c r="P136" s="45"/>
      <c r="Q136" s="46"/>
      <c r="R136" s="45"/>
      <c r="S136" s="45"/>
      <c r="T136" s="45"/>
      <c r="U136" s="45"/>
      <c r="V136" s="45"/>
      <c r="W136" s="45"/>
      <c r="X136" s="45"/>
      <c r="Y136" s="45"/>
      <c r="Z136" s="46"/>
      <c r="AA136" s="45"/>
    </row>
    <row r="137" spans="1:27" x14ac:dyDescent="0.4">
      <c r="A137" s="45"/>
      <c r="B137" s="47"/>
      <c r="C137" s="47"/>
      <c r="D137" s="47"/>
      <c r="E137" s="47"/>
      <c r="F137" s="47"/>
      <c r="G137" s="47"/>
      <c r="H137" s="47"/>
      <c r="I137" s="45"/>
      <c r="J137" s="45"/>
      <c r="K137" s="47"/>
      <c r="L137" s="47"/>
      <c r="M137" s="47"/>
      <c r="N137" s="47"/>
      <c r="O137" s="47"/>
      <c r="P137" s="47"/>
      <c r="Q137" s="47"/>
      <c r="R137" s="45"/>
      <c r="S137" s="45"/>
      <c r="T137" s="48"/>
      <c r="U137" s="48"/>
      <c r="V137" s="48"/>
      <c r="W137" s="48"/>
      <c r="X137" s="48"/>
      <c r="Y137" s="48"/>
      <c r="Z137" s="48"/>
      <c r="AA137" s="45"/>
    </row>
    <row r="138" spans="1:27" x14ac:dyDescent="0.4">
      <c r="A138" s="45"/>
      <c r="B138" s="47"/>
      <c r="C138" s="47"/>
      <c r="D138" s="47"/>
      <c r="E138" s="47"/>
      <c r="F138" s="47"/>
      <c r="G138" s="47"/>
      <c r="H138" s="47"/>
      <c r="I138" s="45"/>
      <c r="J138" s="45"/>
      <c r="K138" s="47"/>
      <c r="L138" s="47"/>
      <c r="M138" s="47"/>
      <c r="N138" s="47"/>
      <c r="O138" s="47"/>
      <c r="P138" s="47"/>
      <c r="Q138" s="47"/>
      <c r="R138" s="45"/>
      <c r="S138" s="45"/>
      <c r="T138" s="48"/>
      <c r="U138" s="48"/>
      <c r="V138" s="48"/>
      <c r="W138" s="48"/>
      <c r="X138" s="48"/>
      <c r="Y138" s="48"/>
      <c r="Z138" s="48"/>
      <c r="AA138" s="45"/>
    </row>
    <row r="139" spans="1:27" x14ac:dyDescent="0.4">
      <c r="A139" s="45"/>
      <c r="B139" s="47"/>
      <c r="C139" s="47"/>
      <c r="D139" s="47"/>
      <c r="E139" s="47"/>
      <c r="F139" s="47"/>
      <c r="G139" s="47"/>
      <c r="H139" s="47"/>
      <c r="I139" s="45"/>
      <c r="J139" s="45"/>
      <c r="K139" s="47"/>
      <c r="L139" s="47"/>
      <c r="M139" s="47"/>
      <c r="N139" s="47"/>
      <c r="O139" s="47"/>
      <c r="P139" s="47"/>
      <c r="Q139" s="47"/>
      <c r="R139" s="45"/>
      <c r="S139" s="45"/>
      <c r="T139" s="48"/>
      <c r="U139" s="48"/>
      <c r="V139" s="48"/>
      <c r="W139" s="48"/>
      <c r="X139" s="48"/>
      <c r="Y139" s="48"/>
      <c r="Z139" s="48"/>
      <c r="AA139" s="45"/>
    </row>
    <row r="140" spans="1:27" x14ac:dyDescent="0.4">
      <c r="A140" s="45"/>
      <c r="B140" s="47"/>
      <c r="C140" s="47"/>
      <c r="D140" s="47"/>
      <c r="E140" s="47"/>
      <c r="F140" s="47"/>
      <c r="G140" s="47"/>
      <c r="H140" s="47"/>
      <c r="I140" s="45"/>
      <c r="J140" s="45"/>
      <c r="K140" s="47"/>
      <c r="L140" s="47"/>
      <c r="M140" s="47"/>
      <c r="N140" s="47"/>
      <c r="O140" s="47"/>
      <c r="P140" s="47"/>
      <c r="Q140" s="47"/>
      <c r="R140" s="45"/>
      <c r="S140" s="45"/>
      <c r="T140" s="48"/>
      <c r="U140" s="48"/>
      <c r="V140" s="48"/>
      <c r="W140" s="48"/>
      <c r="X140" s="48"/>
      <c r="Y140" s="48"/>
      <c r="Z140" s="48"/>
      <c r="AA140" s="45"/>
    </row>
    <row r="141" spans="1:27" x14ac:dyDescent="0.4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8"/>
      <c r="U141" s="48"/>
      <c r="V141" s="48"/>
      <c r="W141" s="48"/>
      <c r="X141" s="48"/>
      <c r="Y141" s="48"/>
      <c r="Z141" s="48"/>
      <c r="AA141" s="45"/>
    </row>
    <row r="142" spans="1:27" x14ac:dyDescent="0.4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8"/>
      <c r="U142" s="48"/>
      <c r="V142" s="48"/>
      <c r="W142" s="48"/>
      <c r="X142" s="48"/>
      <c r="Y142" s="48"/>
      <c r="Z142" s="48"/>
      <c r="AA142" s="45"/>
    </row>
    <row r="143" spans="1:27" x14ac:dyDescent="0.4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8"/>
      <c r="U143" s="48"/>
      <c r="V143" s="48"/>
      <c r="W143" s="48"/>
      <c r="X143" s="48"/>
      <c r="Y143" s="48"/>
      <c r="Z143" s="48"/>
      <c r="AA143" s="45"/>
    </row>
    <row r="144" spans="1:27" x14ac:dyDescent="0.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8"/>
      <c r="U144" s="48"/>
      <c r="V144" s="48"/>
      <c r="W144" s="48"/>
      <c r="X144" s="48"/>
      <c r="Y144" s="48"/>
      <c r="Z144" s="48"/>
      <c r="AA144" s="45"/>
    </row>
    <row r="145" spans="1:27" x14ac:dyDescent="0.4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8"/>
      <c r="U145" s="48"/>
      <c r="V145" s="48"/>
      <c r="W145" s="48"/>
      <c r="X145" s="48"/>
      <c r="Y145" s="48"/>
      <c r="Z145" s="48"/>
      <c r="AA145" s="45"/>
    </row>
    <row r="146" spans="1:27" x14ac:dyDescent="0.4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8"/>
      <c r="U146" s="48"/>
      <c r="V146" s="48"/>
      <c r="W146" s="48"/>
      <c r="X146" s="48"/>
      <c r="Y146" s="48"/>
      <c r="Z146" s="48"/>
      <c r="AA146" s="45"/>
    </row>
    <row r="147" spans="1:27" x14ac:dyDescent="0.4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8"/>
      <c r="U147" s="48"/>
      <c r="V147" s="48"/>
      <c r="W147" s="48"/>
      <c r="X147" s="48"/>
      <c r="Y147" s="48"/>
      <c r="Z147" s="48"/>
      <c r="AA147" s="45"/>
    </row>
    <row r="148" spans="1:27" x14ac:dyDescent="0.4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8"/>
      <c r="U148" s="48"/>
      <c r="V148" s="48"/>
      <c r="W148" s="48"/>
      <c r="X148" s="48"/>
      <c r="Y148" s="48"/>
      <c r="Z148" s="48"/>
      <c r="AA148" s="45"/>
    </row>
    <row r="149" spans="1:27" x14ac:dyDescent="0.4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</row>
    <row r="150" spans="1:27" x14ac:dyDescent="0.4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</row>
    <row r="151" spans="1:27" x14ac:dyDescent="0.4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</row>
    <row r="152" spans="1:27" x14ac:dyDescent="0.4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</row>
    <row r="153" spans="1:27" x14ac:dyDescent="0.4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</row>
    <row r="154" spans="1:27" x14ac:dyDescent="0.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</row>
    <row r="155" spans="1:27" x14ac:dyDescent="0.4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</row>
    <row r="156" spans="1:27" x14ac:dyDescent="0.4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</row>
    <row r="157" spans="1:27" x14ac:dyDescent="0.4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</row>
    <row r="158" spans="1:27" x14ac:dyDescent="0.4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</row>
    <row r="159" spans="1:27" x14ac:dyDescent="0.4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</row>
  </sheetData>
  <dataValidations count="1">
    <dataValidation type="list" showInputMessage="1" showErrorMessage="1" sqref="F65:F84 F17:F36 F89:F108 F41:F60 F113:F132">
      <formula1>$N$5:$N$7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"/>
  <sheetViews>
    <sheetView topLeftCell="A127" zoomScale="115" zoomScaleNormal="115" workbookViewId="0">
      <selection activeCell="Z160" sqref="Z160"/>
    </sheetView>
  </sheetViews>
  <sheetFormatPr defaultColWidth="11.3828125" defaultRowHeight="14.6" x14ac:dyDescent="0.4"/>
  <cols>
    <col min="1" max="1" width="15.69140625" customWidth="1"/>
    <col min="4" max="4" width="18.3828125" customWidth="1"/>
    <col min="5" max="5" width="16.69140625" customWidth="1"/>
    <col min="6" max="6" width="11.3828125" customWidth="1"/>
    <col min="7" max="7" width="21" customWidth="1"/>
    <col min="8" max="8" width="21.3046875" bestFit="1" customWidth="1"/>
    <col min="9" max="9" width="21.84375" customWidth="1"/>
    <col min="10" max="10" width="31.15234375" customWidth="1"/>
    <col min="17" max="17" width="16.15234375" bestFit="1" customWidth="1"/>
    <col min="26" max="26" width="16.15234375" bestFit="1" customWidth="1"/>
  </cols>
  <sheetData>
    <row r="1" spans="1:14" ht="18.75" x14ac:dyDescent="0.3">
      <c r="A1" s="33" t="s">
        <v>43</v>
      </c>
    </row>
    <row r="3" spans="1:14" ht="15" x14ac:dyDescent="0.25">
      <c r="A3" s="31" t="s">
        <v>29</v>
      </c>
    </row>
    <row r="5" spans="1:14" ht="15" x14ac:dyDescent="0.25">
      <c r="D5" s="1" t="s">
        <v>0</v>
      </c>
    </row>
    <row r="6" spans="1:14" ht="15.75" x14ac:dyDescent="0.25">
      <c r="A6" s="2" t="s">
        <v>1</v>
      </c>
      <c r="B6" s="3"/>
      <c r="C6" s="4"/>
      <c r="D6" s="5">
        <f>C6/H6</f>
        <v>0</v>
      </c>
      <c r="E6" s="6"/>
      <c r="F6" s="7" t="s">
        <v>2</v>
      </c>
      <c r="G6" s="8"/>
      <c r="H6" s="9">
        <v>100</v>
      </c>
      <c r="I6" s="6"/>
      <c r="J6" s="10" t="s">
        <v>3</v>
      </c>
      <c r="K6" s="11"/>
      <c r="L6" s="12">
        <v>10000</v>
      </c>
      <c r="N6" s="37" t="s">
        <v>32</v>
      </c>
    </row>
    <row r="7" spans="1:14" ht="15" x14ac:dyDescent="0.25">
      <c r="A7" s="13" t="s">
        <v>4</v>
      </c>
      <c r="B7" s="14"/>
      <c r="C7" s="15"/>
      <c r="D7" s="16">
        <f>C7/H6</f>
        <v>0</v>
      </c>
      <c r="F7" s="17" t="s">
        <v>37</v>
      </c>
      <c r="G7" s="18"/>
      <c r="H7" s="19" t="e">
        <f>AVERAGE(C17:C36,C41:C60,C65:C84,C89:C108,C113:C132)</f>
        <v>#DIV/0!</v>
      </c>
      <c r="J7" s="20" t="s">
        <v>34</v>
      </c>
      <c r="K7" s="21"/>
      <c r="L7" s="22">
        <f>SUM(G17:G36,G41:G60,G65:G84,G89:G108,G113:G132)</f>
        <v>0</v>
      </c>
      <c r="N7" s="38" t="s">
        <v>33</v>
      </c>
    </row>
    <row r="8" spans="1:14" ht="15" x14ac:dyDescent="0.25">
      <c r="A8" s="23" t="s">
        <v>5</v>
      </c>
      <c r="B8" s="14"/>
      <c r="C8" s="24"/>
      <c r="D8" s="25">
        <f>C8/L6</f>
        <v>0</v>
      </c>
      <c r="F8" s="26" t="s">
        <v>12</v>
      </c>
      <c r="G8" s="27"/>
      <c r="H8" s="28" t="e">
        <f>AVERAGE(E17:E36,E41:E60,E65:E84,E89:E108,E113:E132)</f>
        <v>#DIV/0!</v>
      </c>
      <c r="J8" s="20" t="s">
        <v>35</v>
      </c>
      <c r="K8" s="21"/>
      <c r="L8" s="22">
        <f>L6+L7</f>
        <v>10000</v>
      </c>
    </row>
    <row r="9" spans="1:14" ht="15" x14ac:dyDescent="0.25">
      <c r="A9" s="13" t="s">
        <v>6</v>
      </c>
      <c r="B9" s="14"/>
      <c r="C9" s="15"/>
      <c r="D9" s="16">
        <f>C9/L6</f>
        <v>0</v>
      </c>
      <c r="F9" s="26" t="s">
        <v>41</v>
      </c>
      <c r="G9" s="29"/>
      <c r="H9" s="39" t="e">
        <f>AVERAGE(D17:D36,D41:D60,D65:D84,D89:D108,D113:D132)</f>
        <v>#DIV/0!</v>
      </c>
      <c r="J9" s="20" t="s">
        <v>36</v>
      </c>
      <c r="K9" s="21"/>
      <c r="L9" s="41">
        <f>L7/L6</f>
        <v>0</v>
      </c>
    </row>
    <row r="10" spans="1:14" ht="15" x14ac:dyDescent="0.25">
      <c r="A10" s="30" t="s">
        <v>7</v>
      </c>
      <c r="B10" s="29"/>
      <c r="C10" s="28"/>
      <c r="D10" s="28"/>
      <c r="F10" s="40" t="s">
        <v>39</v>
      </c>
      <c r="G10" s="28"/>
      <c r="H10" s="28" t="e">
        <f>AVERAGE(B17:B36,B41:B60,B65:B84,B89:B108,B113:B132)</f>
        <v>#DIV/0!</v>
      </c>
    </row>
    <row r="11" spans="1:14" ht="15" x14ac:dyDescent="0.25">
      <c r="F11" s="40" t="s">
        <v>42</v>
      </c>
      <c r="G11" s="28"/>
      <c r="H11" s="28" t="e">
        <f>-(D8/D9)</f>
        <v>#DIV/0!</v>
      </c>
    </row>
    <row r="14" spans="1:14" ht="15" x14ac:dyDescent="0.25">
      <c r="A14" s="32" t="s">
        <v>64</v>
      </c>
    </row>
    <row r="16" spans="1:14" ht="15" x14ac:dyDescent="0.25">
      <c r="A16" t="s">
        <v>8</v>
      </c>
      <c r="B16" t="s">
        <v>10</v>
      </c>
      <c r="C16" s="34" t="s">
        <v>9</v>
      </c>
      <c r="D16" t="s">
        <v>11</v>
      </c>
      <c r="E16" t="s">
        <v>40</v>
      </c>
      <c r="F16" t="s">
        <v>13</v>
      </c>
      <c r="G16" t="s">
        <v>14</v>
      </c>
      <c r="H16" t="s">
        <v>58</v>
      </c>
      <c r="I16" t="s">
        <v>15</v>
      </c>
      <c r="J16" t="s">
        <v>16</v>
      </c>
    </row>
    <row r="17" spans="3:24" ht="16.5" customHeight="1" x14ac:dyDescent="0.25">
      <c r="C17" s="34"/>
      <c r="E17" s="35"/>
      <c r="G17" s="36"/>
      <c r="H17" s="42" t="s">
        <v>63</v>
      </c>
      <c r="U17" t="s">
        <v>62</v>
      </c>
    </row>
    <row r="18" spans="3:24" ht="16.5" customHeight="1" x14ac:dyDescent="0.25">
      <c r="C18" s="34"/>
      <c r="E18" s="35"/>
      <c r="G18" s="36"/>
      <c r="H18" s="36" t="e">
        <f t="shared" ref="H18:H36" si="0">H17+G18</f>
        <v>#VALUE!</v>
      </c>
    </row>
    <row r="19" spans="3:24" ht="16.5" customHeight="1" x14ac:dyDescent="0.25">
      <c r="C19" s="34"/>
      <c r="E19" s="35"/>
      <c r="G19" s="36"/>
      <c r="H19" s="36" t="e">
        <f t="shared" si="0"/>
        <v>#VALUE!</v>
      </c>
    </row>
    <row r="20" spans="3:24" ht="16.5" customHeight="1" x14ac:dyDescent="0.25">
      <c r="C20" s="34"/>
      <c r="E20" s="35"/>
      <c r="G20" s="36"/>
      <c r="H20" s="36" t="e">
        <f t="shared" si="0"/>
        <v>#VALUE!</v>
      </c>
    </row>
    <row r="21" spans="3:24" ht="16.5" customHeight="1" x14ac:dyDescent="0.25">
      <c r="C21" s="34"/>
      <c r="E21" s="35"/>
      <c r="G21" s="36"/>
      <c r="H21" s="36" t="e">
        <f t="shared" si="0"/>
        <v>#VALUE!</v>
      </c>
    </row>
    <row r="22" spans="3:24" ht="16.5" customHeight="1" x14ac:dyDescent="0.25">
      <c r="C22" s="34"/>
      <c r="E22" s="35"/>
      <c r="G22" s="36"/>
      <c r="H22" s="36" t="e">
        <f t="shared" si="0"/>
        <v>#VALUE!</v>
      </c>
    </row>
    <row r="23" spans="3:24" ht="16.5" customHeight="1" x14ac:dyDescent="0.25">
      <c r="C23" s="34"/>
      <c r="E23" s="35"/>
      <c r="G23" s="36"/>
      <c r="H23" s="36" t="e">
        <f t="shared" si="0"/>
        <v>#VALUE!</v>
      </c>
    </row>
    <row r="24" spans="3:24" ht="16.5" customHeight="1" x14ac:dyDescent="0.25">
      <c r="C24" s="34"/>
      <c r="E24" s="35"/>
      <c r="G24" s="36"/>
      <c r="H24" s="36" t="e">
        <f t="shared" si="0"/>
        <v>#VALUE!</v>
      </c>
    </row>
    <row r="25" spans="3:24" ht="16.5" customHeight="1" x14ac:dyDescent="0.25">
      <c r="C25" s="34"/>
      <c r="E25" s="35"/>
      <c r="G25" s="36"/>
      <c r="H25" s="36" t="e">
        <f t="shared" si="0"/>
        <v>#VALUE!</v>
      </c>
    </row>
    <row r="26" spans="3:24" ht="16.5" customHeight="1" x14ac:dyDescent="0.25">
      <c r="C26" s="34"/>
      <c r="E26" s="35"/>
      <c r="G26" s="36"/>
      <c r="H26" s="36" t="e">
        <f t="shared" si="0"/>
        <v>#VALUE!</v>
      </c>
    </row>
    <row r="27" spans="3:24" ht="16.5" customHeight="1" x14ac:dyDescent="0.25">
      <c r="C27" s="34"/>
      <c r="E27" s="35"/>
      <c r="G27" s="36"/>
      <c r="H27" s="36" t="e">
        <f t="shared" si="0"/>
        <v>#VALUE!</v>
      </c>
    </row>
    <row r="28" spans="3:24" ht="16.5" customHeight="1" x14ac:dyDescent="0.25">
      <c r="C28" s="34"/>
      <c r="E28" s="35"/>
      <c r="G28" s="36"/>
      <c r="H28" s="36" t="e">
        <f t="shared" si="0"/>
        <v>#VALUE!</v>
      </c>
    </row>
    <row r="29" spans="3:24" ht="16.5" customHeight="1" x14ac:dyDescent="0.25">
      <c r="C29" s="34"/>
      <c r="E29" s="35"/>
      <c r="G29" s="36"/>
      <c r="H29" s="36" t="e">
        <f t="shared" si="0"/>
        <v>#VALUE!</v>
      </c>
    </row>
    <row r="30" spans="3:24" ht="16.5" customHeight="1" x14ac:dyDescent="0.25">
      <c r="C30" s="34"/>
      <c r="E30" s="35"/>
      <c r="G30" s="36"/>
      <c r="H30" s="36" t="e">
        <f t="shared" si="0"/>
        <v>#VALUE!</v>
      </c>
    </row>
    <row r="31" spans="3:24" ht="16.5" customHeight="1" x14ac:dyDescent="0.25">
      <c r="C31" s="34"/>
      <c r="E31" s="35"/>
      <c r="G31" s="36"/>
      <c r="H31" s="36" t="e">
        <f t="shared" si="0"/>
        <v>#VALUE!</v>
      </c>
      <c r="X31" t="s">
        <v>62</v>
      </c>
    </row>
    <row r="32" spans="3:24" ht="16.5" customHeight="1" x14ac:dyDescent="0.25">
      <c r="C32" s="34"/>
      <c r="E32" s="35"/>
      <c r="G32" s="36"/>
      <c r="H32" s="36" t="e">
        <f t="shared" si="0"/>
        <v>#VALUE!</v>
      </c>
    </row>
    <row r="33" spans="1:14" ht="16.5" customHeight="1" x14ac:dyDescent="0.25">
      <c r="C33" s="34"/>
      <c r="E33" s="35"/>
      <c r="G33" s="36"/>
      <c r="H33" s="36" t="e">
        <f t="shared" si="0"/>
        <v>#VALUE!</v>
      </c>
    </row>
    <row r="34" spans="1:14" ht="16.5" customHeight="1" x14ac:dyDescent="0.25">
      <c r="C34" s="34"/>
      <c r="E34" s="35"/>
      <c r="G34" s="36"/>
      <c r="H34" s="36" t="e">
        <f t="shared" si="0"/>
        <v>#VALUE!</v>
      </c>
      <c r="M34" t="s">
        <v>60</v>
      </c>
      <c r="N34" t="s">
        <v>61</v>
      </c>
    </row>
    <row r="35" spans="1:14" ht="16.5" customHeight="1" x14ac:dyDescent="0.25">
      <c r="C35" s="34"/>
      <c r="E35" s="35"/>
      <c r="G35" s="36"/>
      <c r="H35" s="36" t="e">
        <f t="shared" si="0"/>
        <v>#VALUE!</v>
      </c>
      <c r="L35" t="s">
        <v>59</v>
      </c>
      <c r="M35" s="44" t="e">
        <f>(COUNTIF(F17:F36,"Win"))/(COUNTA(F17:F36))</f>
        <v>#DIV/0!</v>
      </c>
      <c r="N35" s="43" t="e">
        <f>100%-M35</f>
        <v>#DIV/0!</v>
      </c>
    </row>
    <row r="36" spans="1:14" ht="16.5" customHeight="1" x14ac:dyDescent="0.25">
      <c r="C36" s="34"/>
      <c r="E36" s="35"/>
      <c r="G36" s="36"/>
      <c r="H36" s="36" t="e">
        <f t="shared" si="0"/>
        <v>#VALUE!</v>
      </c>
    </row>
    <row r="37" spans="1:14" ht="15" x14ac:dyDescent="0.25">
      <c r="C37" s="34"/>
      <c r="G37" s="36"/>
    </row>
    <row r="38" spans="1:14" ht="15" x14ac:dyDescent="0.25">
      <c r="A38" s="32" t="s">
        <v>65</v>
      </c>
      <c r="C38" s="34"/>
      <c r="G38" s="36"/>
    </row>
    <row r="39" spans="1:14" ht="15" x14ac:dyDescent="0.25">
      <c r="C39" s="34"/>
      <c r="G39" s="36"/>
    </row>
    <row r="40" spans="1:14" ht="15" x14ac:dyDescent="0.25">
      <c r="A40" t="s">
        <v>8</v>
      </c>
      <c r="B40" t="s">
        <v>10</v>
      </c>
      <c r="C40" s="34" t="s">
        <v>9</v>
      </c>
      <c r="D40" t="s">
        <v>11</v>
      </c>
      <c r="E40" t="s">
        <v>40</v>
      </c>
      <c r="F40" t="s">
        <v>13</v>
      </c>
      <c r="G40" t="s">
        <v>14</v>
      </c>
      <c r="H40" t="s">
        <v>58</v>
      </c>
      <c r="I40" t="s">
        <v>15</v>
      </c>
      <c r="J40" t="s">
        <v>16</v>
      </c>
    </row>
    <row r="41" spans="1:14" ht="15" x14ac:dyDescent="0.25">
      <c r="A41" t="s">
        <v>17</v>
      </c>
      <c r="C41" s="34"/>
      <c r="E41" s="35"/>
      <c r="G41" s="36"/>
      <c r="H41" s="42" t="s">
        <v>63</v>
      </c>
    </row>
    <row r="42" spans="1:14" ht="15" x14ac:dyDescent="0.25">
      <c r="A42" t="s">
        <v>18</v>
      </c>
      <c r="C42" s="34"/>
      <c r="E42" s="35"/>
      <c r="G42" s="36"/>
      <c r="H42" s="36" t="e">
        <f t="shared" ref="H42:H60" si="1">H41+G42</f>
        <v>#VALUE!</v>
      </c>
    </row>
    <row r="43" spans="1:14" ht="15" x14ac:dyDescent="0.25">
      <c r="A43" t="s">
        <v>19</v>
      </c>
      <c r="C43" s="34"/>
      <c r="E43" s="35"/>
      <c r="G43" s="36"/>
      <c r="H43" s="36" t="e">
        <f t="shared" si="1"/>
        <v>#VALUE!</v>
      </c>
    </row>
    <row r="44" spans="1:14" ht="15" x14ac:dyDescent="0.25">
      <c r="A44" t="s">
        <v>20</v>
      </c>
      <c r="C44" s="34"/>
      <c r="E44" s="35"/>
      <c r="G44" s="36"/>
      <c r="H44" s="36" t="e">
        <f t="shared" si="1"/>
        <v>#VALUE!</v>
      </c>
    </row>
    <row r="45" spans="1:14" ht="15" x14ac:dyDescent="0.25">
      <c r="A45" t="s">
        <v>21</v>
      </c>
      <c r="C45" s="34"/>
      <c r="E45" s="35"/>
      <c r="G45" s="36"/>
      <c r="H45" s="36" t="e">
        <f t="shared" si="1"/>
        <v>#VALUE!</v>
      </c>
    </row>
    <row r="46" spans="1:14" ht="15" x14ac:dyDescent="0.25">
      <c r="A46" t="s">
        <v>22</v>
      </c>
      <c r="C46" s="34"/>
      <c r="E46" s="35"/>
      <c r="G46" s="36"/>
      <c r="H46" s="36" t="e">
        <f t="shared" si="1"/>
        <v>#VALUE!</v>
      </c>
    </row>
    <row r="47" spans="1:14" ht="15" x14ac:dyDescent="0.25">
      <c r="A47" t="s">
        <v>23</v>
      </c>
      <c r="C47" s="34"/>
      <c r="E47" s="35"/>
      <c r="G47" s="36"/>
      <c r="H47" s="36" t="e">
        <f t="shared" si="1"/>
        <v>#VALUE!</v>
      </c>
    </row>
    <row r="48" spans="1:14" ht="15" x14ac:dyDescent="0.25">
      <c r="A48" t="s">
        <v>24</v>
      </c>
      <c r="C48" s="34"/>
      <c r="E48" s="35"/>
      <c r="G48" s="36"/>
      <c r="H48" s="36" t="e">
        <f t="shared" si="1"/>
        <v>#VALUE!</v>
      </c>
    </row>
    <row r="49" spans="1:14" ht="15" x14ac:dyDescent="0.25">
      <c r="A49" t="s">
        <v>25</v>
      </c>
      <c r="C49" s="34"/>
      <c r="E49" s="35"/>
      <c r="G49" s="36"/>
      <c r="H49" s="36" t="e">
        <f t="shared" si="1"/>
        <v>#VALUE!</v>
      </c>
    </row>
    <row r="50" spans="1:14" ht="15" x14ac:dyDescent="0.25">
      <c r="A50" t="s">
        <v>26</v>
      </c>
      <c r="C50" s="34"/>
      <c r="E50" s="35"/>
      <c r="G50" s="36"/>
      <c r="H50" s="36" t="e">
        <f t="shared" si="1"/>
        <v>#VALUE!</v>
      </c>
    </row>
    <row r="51" spans="1:14" ht="15" x14ac:dyDescent="0.25">
      <c r="A51" t="s">
        <v>48</v>
      </c>
      <c r="C51" s="34"/>
      <c r="E51" s="35"/>
      <c r="G51" s="36"/>
      <c r="H51" s="36" t="e">
        <f t="shared" si="1"/>
        <v>#VALUE!</v>
      </c>
    </row>
    <row r="52" spans="1:14" ht="15" x14ac:dyDescent="0.25">
      <c r="A52" t="s">
        <v>49</v>
      </c>
      <c r="C52" s="34"/>
      <c r="E52" s="35"/>
      <c r="G52" s="36"/>
      <c r="H52" s="36" t="e">
        <f t="shared" si="1"/>
        <v>#VALUE!</v>
      </c>
    </row>
    <row r="53" spans="1:14" ht="15" x14ac:dyDescent="0.25">
      <c r="A53" t="s">
        <v>50</v>
      </c>
      <c r="C53" s="34"/>
      <c r="E53" s="35"/>
      <c r="G53" s="36"/>
      <c r="H53" s="36" t="e">
        <f t="shared" si="1"/>
        <v>#VALUE!</v>
      </c>
    </row>
    <row r="54" spans="1:14" ht="15" x14ac:dyDescent="0.25">
      <c r="A54" t="s">
        <v>51</v>
      </c>
      <c r="C54" s="34"/>
      <c r="E54" s="35"/>
      <c r="G54" s="36"/>
      <c r="H54" s="36" t="e">
        <f t="shared" si="1"/>
        <v>#VALUE!</v>
      </c>
    </row>
    <row r="55" spans="1:14" ht="15" x14ac:dyDescent="0.25">
      <c r="A55" t="s">
        <v>52</v>
      </c>
      <c r="C55" s="34"/>
      <c r="E55" s="35"/>
      <c r="G55" s="36"/>
      <c r="H55" s="36" t="e">
        <f t="shared" si="1"/>
        <v>#VALUE!</v>
      </c>
    </row>
    <row r="56" spans="1:14" ht="15" x14ac:dyDescent="0.25">
      <c r="A56" t="s">
        <v>53</v>
      </c>
      <c r="C56" s="34"/>
      <c r="E56" s="35"/>
      <c r="G56" s="36"/>
      <c r="H56" s="36" t="e">
        <f t="shared" si="1"/>
        <v>#VALUE!</v>
      </c>
    </row>
    <row r="57" spans="1:14" ht="15" x14ac:dyDescent="0.25">
      <c r="A57" t="s">
        <v>54</v>
      </c>
      <c r="C57" s="34"/>
      <c r="E57" s="35"/>
      <c r="G57" s="36"/>
      <c r="H57" s="36" t="e">
        <f t="shared" si="1"/>
        <v>#VALUE!</v>
      </c>
    </row>
    <row r="58" spans="1:14" ht="15" x14ac:dyDescent="0.25">
      <c r="A58" t="s">
        <v>55</v>
      </c>
      <c r="C58" s="34"/>
      <c r="E58" s="35"/>
      <c r="G58" s="36"/>
      <c r="H58" s="36" t="e">
        <f t="shared" si="1"/>
        <v>#VALUE!</v>
      </c>
      <c r="M58" t="s">
        <v>60</v>
      </c>
      <c r="N58" t="s">
        <v>61</v>
      </c>
    </row>
    <row r="59" spans="1:14" ht="15" x14ac:dyDescent="0.25">
      <c r="A59" t="s">
        <v>56</v>
      </c>
      <c r="C59" s="34"/>
      <c r="E59" s="35"/>
      <c r="G59" s="36"/>
      <c r="H59" s="36" t="e">
        <f t="shared" si="1"/>
        <v>#VALUE!</v>
      </c>
      <c r="L59" t="s">
        <v>59</v>
      </c>
      <c r="M59" s="44" t="e">
        <f>(COUNTIF(F41:F60,"Win"))/(COUNTA(F41:F60))</f>
        <v>#DIV/0!</v>
      </c>
      <c r="N59" s="43" t="e">
        <f>100%-M59</f>
        <v>#DIV/0!</v>
      </c>
    </row>
    <row r="60" spans="1:14" ht="15" x14ac:dyDescent="0.25">
      <c r="A60" t="s">
        <v>57</v>
      </c>
      <c r="C60" s="34"/>
      <c r="E60" s="35"/>
      <c r="G60" s="36"/>
      <c r="H60" s="36" t="e">
        <f t="shared" si="1"/>
        <v>#VALUE!</v>
      </c>
    </row>
    <row r="61" spans="1:14" ht="15" x14ac:dyDescent="0.25">
      <c r="C61" s="34"/>
      <c r="G61" s="36"/>
    </row>
    <row r="62" spans="1:14" ht="15" x14ac:dyDescent="0.25">
      <c r="A62" s="32" t="s">
        <v>66</v>
      </c>
      <c r="C62" s="34"/>
      <c r="G62" s="36"/>
    </row>
    <row r="63" spans="1:14" ht="15" x14ac:dyDescent="0.25">
      <c r="C63" s="34"/>
      <c r="G63" s="36"/>
    </row>
    <row r="64" spans="1:14" ht="15" x14ac:dyDescent="0.25">
      <c r="A64" t="s">
        <v>8</v>
      </c>
      <c r="B64" t="s">
        <v>10</v>
      </c>
      <c r="C64" s="34" t="s">
        <v>9</v>
      </c>
      <c r="D64" t="s">
        <v>11</v>
      </c>
      <c r="E64" t="s">
        <v>40</v>
      </c>
      <c r="F64" t="s">
        <v>13</v>
      </c>
      <c r="G64" t="s">
        <v>14</v>
      </c>
      <c r="H64" t="s">
        <v>58</v>
      </c>
      <c r="I64" t="s">
        <v>15</v>
      </c>
      <c r="J64" t="s">
        <v>16</v>
      </c>
    </row>
    <row r="65" spans="1:8" ht="15" x14ac:dyDescent="0.25">
      <c r="A65" t="s">
        <v>17</v>
      </c>
      <c r="C65" s="34"/>
      <c r="E65" s="35"/>
      <c r="G65" s="36"/>
      <c r="H65" s="42" t="s">
        <v>63</v>
      </c>
    </row>
    <row r="66" spans="1:8" ht="15" x14ac:dyDescent="0.25">
      <c r="A66" t="s">
        <v>18</v>
      </c>
      <c r="C66" s="34"/>
      <c r="E66" s="35"/>
      <c r="G66" s="36"/>
      <c r="H66" s="36" t="e">
        <f t="shared" ref="H66:H84" si="2">H65+G66</f>
        <v>#VALUE!</v>
      </c>
    </row>
    <row r="67" spans="1:8" ht="15" x14ac:dyDescent="0.25">
      <c r="A67" t="s">
        <v>19</v>
      </c>
      <c r="C67" s="34"/>
      <c r="E67" s="35"/>
      <c r="G67" s="36"/>
      <c r="H67" s="36" t="e">
        <f t="shared" si="2"/>
        <v>#VALUE!</v>
      </c>
    </row>
    <row r="68" spans="1:8" ht="15" x14ac:dyDescent="0.25">
      <c r="A68" t="s">
        <v>20</v>
      </c>
      <c r="C68" s="34"/>
      <c r="E68" s="35"/>
      <c r="G68" s="36"/>
      <c r="H68" s="36" t="e">
        <f t="shared" si="2"/>
        <v>#VALUE!</v>
      </c>
    </row>
    <row r="69" spans="1:8" ht="15" x14ac:dyDescent="0.25">
      <c r="A69" t="s">
        <v>21</v>
      </c>
      <c r="C69" s="34"/>
      <c r="E69" s="35"/>
      <c r="G69" s="36"/>
      <c r="H69" s="36" t="e">
        <f t="shared" si="2"/>
        <v>#VALUE!</v>
      </c>
    </row>
    <row r="70" spans="1:8" ht="15" x14ac:dyDescent="0.25">
      <c r="A70" t="s">
        <v>22</v>
      </c>
      <c r="C70" s="34"/>
      <c r="E70" s="35"/>
      <c r="G70" s="36"/>
      <c r="H70" s="36" t="e">
        <f t="shared" si="2"/>
        <v>#VALUE!</v>
      </c>
    </row>
    <row r="71" spans="1:8" ht="15" x14ac:dyDescent="0.25">
      <c r="A71" t="s">
        <v>23</v>
      </c>
      <c r="C71" s="34"/>
      <c r="E71" s="35"/>
      <c r="G71" s="36"/>
      <c r="H71" s="36" t="e">
        <f t="shared" si="2"/>
        <v>#VALUE!</v>
      </c>
    </row>
    <row r="72" spans="1:8" ht="15" x14ac:dyDescent="0.25">
      <c r="A72" t="s">
        <v>24</v>
      </c>
      <c r="C72" s="34"/>
      <c r="E72" s="35"/>
      <c r="G72" s="36"/>
      <c r="H72" s="36" t="e">
        <f t="shared" si="2"/>
        <v>#VALUE!</v>
      </c>
    </row>
    <row r="73" spans="1:8" ht="15" x14ac:dyDescent="0.25">
      <c r="A73" t="s">
        <v>25</v>
      </c>
      <c r="C73" s="34"/>
      <c r="E73" s="35"/>
      <c r="G73" s="36"/>
      <c r="H73" s="36" t="e">
        <f t="shared" si="2"/>
        <v>#VALUE!</v>
      </c>
    </row>
    <row r="74" spans="1:8" ht="15" x14ac:dyDescent="0.25">
      <c r="A74" t="s">
        <v>26</v>
      </c>
      <c r="C74" s="34"/>
      <c r="E74" s="35"/>
      <c r="G74" s="36"/>
      <c r="H74" s="36" t="e">
        <f t="shared" si="2"/>
        <v>#VALUE!</v>
      </c>
    </row>
    <row r="75" spans="1:8" ht="15" x14ac:dyDescent="0.25">
      <c r="A75" t="s">
        <v>48</v>
      </c>
      <c r="C75" s="34"/>
      <c r="E75" s="35"/>
      <c r="G75" s="36"/>
      <c r="H75" s="36" t="e">
        <f t="shared" si="2"/>
        <v>#VALUE!</v>
      </c>
    </row>
    <row r="76" spans="1:8" ht="15" x14ac:dyDescent="0.25">
      <c r="A76" t="s">
        <v>49</v>
      </c>
      <c r="C76" s="34"/>
      <c r="E76" s="35"/>
      <c r="G76" s="36"/>
      <c r="H76" s="36" t="e">
        <f t="shared" si="2"/>
        <v>#VALUE!</v>
      </c>
    </row>
    <row r="77" spans="1:8" ht="15" x14ac:dyDescent="0.25">
      <c r="A77" t="s">
        <v>50</v>
      </c>
      <c r="C77" s="34"/>
      <c r="E77" s="35"/>
      <c r="G77" s="36"/>
      <c r="H77" s="36" t="e">
        <f t="shared" si="2"/>
        <v>#VALUE!</v>
      </c>
    </row>
    <row r="78" spans="1:8" ht="15" x14ac:dyDescent="0.25">
      <c r="A78" t="s">
        <v>51</v>
      </c>
      <c r="C78" s="34"/>
      <c r="E78" s="35"/>
      <c r="G78" s="36"/>
      <c r="H78" s="36" t="e">
        <f t="shared" si="2"/>
        <v>#VALUE!</v>
      </c>
    </row>
    <row r="79" spans="1:8" ht="15" x14ac:dyDescent="0.25">
      <c r="A79" t="s">
        <v>52</v>
      </c>
      <c r="C79" s="34"/>
      <c r="E79" s="35"/>
      <c r="G79" s="36"/>
      <c r="H79" s="36" t="e">
        <f t="shared" si="2"/>
        <v>#VALUE!</v>
      </c>
    </row>
    <row r="80" spans="1:8" ht="15" x14ac:dyDescent="0.25">
      <c r="A80" t="s">
        <v>53</v>
      </c>
      <c r="C80" s="34"/>
      <c r="E80" s="35"/>
      <c r="G80" s="36"/>
      <c r="H80" s="36" t="e">
        <f t="shared" si="2"/>
        <v>#VALUE!</v>
      </c>
    </row>
    <row r="81" spans="1:14" ht="15" x14ac:dyDescent="0.25">
      <c r="A81" t="s">
        <v>54</v>
      </c>
      <c r="C81" s="34"/>
      <c r="E81" s="35"/>
      <c r="G81" s="36"/>
      <c r="H81" s="36" t="e">
        <f t="shared" si="2"/>
        <v>#VALUE!</v>
      </c>
    </row>
    <row r="82" spans="1:14" ht="15" x14ac:dyDescent="0.25">
      <c r="A82" t="s">
        <v>55</v>
      </c>
      <c r="C82" s="34"/>
      <c r="E82" s="35"/>
      <c r="G82" s="36"/>
      <c r="H82" s="36" t="e">
        <f t="shared" si="2"/>
        <v>#VALUE!</v>
      </c>
      <c r="M82" t="s">
        <v>60</v>
      </c>
      <c r="N82" t="s">
        <v>61</v>
      </c>
    </row>
    <row r="83" spans="1:14" ht="15" x14ac:dyDescent="0.25">
      <c r="A83" t="s">
        <v>56</v>
      </c>
      <c r="C83" s="34"/>
      <c r="E83" s="35"/>
      <c r="G83" s="36"/>
      <c r="H83" s="36" t="e">
        <f t="shared" si="2"/>
        <v>#VALUE!</v>
      </c>
      <c r="L83" t="s">
        <v>59</v>
      </c>
      <c r="M83" s="44" t="e">
        <f>(COUNTIF(F65:F84,"Win"))/(COUNTA(F65:F84))</f>
        <v>#DIV/0!</v>
      </c>
      <c r="N83" s="43" t="e">
        <f>100%-M83</f>
        <v>#DIV/0!</v>
      </c>
    </row>
    <row r="84" spans="1:14" ht="15" x14ac:dyDescent="0.25">
      <c r="A84" t="s">
        <v>57</v>
      </c>
      <c r="C84" s="34"/>
      <c r="E84" s="35"/>
      <c r="G84" s="36"/>
      <c r="H84" s="36" t="e">
        <f t="shared" si="2"/>
        <v>#VALUE!</v>
      </c>
    </row>
    <row r="85" spans="1:14" ht="15" x14ac:dyDescent="0.25">
      <c r="C85" s="34"/>
      <c r="G85" s="36"/>
    </row>
    <row r="86" spans="1:14" ht="15" x14ac:dyDescent="0.25">
      <c r="A86" s="32" t="s">
        <v>67</v>
      </c>
      <c r="C86" s="34"/>
      <c r="G86" s="36"/>
    </row>
    <row r="87" spans="1:14" ht="15" x14ac:dyDescent="0.25">
      <c r="C87" s="34"/>
      <c r="G87" s="36"/>
    </row>
    <row r="88" spans="1:14" ht="15" x14ac:dyDescent="0.25">
      <c r="A88" t="s">
        <v>8</v>
      </c>
      <c r="B88" t="s">
        <v>10</v>
      </c>
      <c r="C88" s="34" t="s">
        <v>9</v>
      </c>
      <c r="D88" t="s">
        <v>11</v>
      </c>
      <c r="E88" t="s">
        <v>40</v>
      </c>
      <c r="F88" t="s">
        <v>13</v>
      </c>
      <c r="G88" t="s">
        <v>14</v>
      </c>
      <c r="H88" t="s">
        <v>58</v>
      </c>
      <c r="I88" t="s">
        <v>15</v>
      </c>
      <c r="J88" t="s">
        <v>16</v>
      </c>
    </row>
    <row r="89" spans="1:14" ht="15" x14ac:dyDescent="0.25">
      <c r="A89" t="s">
        <v>17</v>
      </c>
      <c r="C89" s="34"/>
      <c r="E89" s="35"/>
      <c r="G89" s="36"/>
      <c r="H89" s="42" t="s">
        <v>63</v>
      </c>
    </row>
    <row r="90" spans="1:14" ht="15" x14ac:dyDescent="0.25">
      <c r="A90" t="s">
        <v>18</v>
      </c>
      <c r="C90" s="34"/>
      <c r="E90" s="35"/>
      <c r="G90" s="36"/>
      <c r="H90" s="36" t="e">
        <f t="shared" ref="H90:H108" si="3">H89+G90</f>
        <v>#VALUE!</v>
      </c>
    </row>
    <row r="91" spans="1:14" ht="15" x14ac:dyDescent="0.25">
      <c r="A91" t="s">
        <v>19</v>
      </c>
      <c r="C91" s="34"/>
      <c r="E91" s="35"/>
      <c r="G91" s="36"/>
      <c r="H91" s="36" t="e">
        <f t="shared" si="3"/>
        <v>#VALUE!</v>
      </c>
    </row>
    <row r="92" spans="1:14" ht="15" x14ac:dyDescent="0.25">
      <c r="A92" t="s">
        <v>20</v>
      </c>
      <c r="C92" s="34"/>
      <c r="E92" s="35"/>
      <c r="G92" s="36"/>
      <c r="H92" s="36" t="e">
        <f t="shared" si="3"/>
        <v>#VALUE!</v>
      </c>
    </row>
    <row r="93" spans="1:14" ht="15" x14ac:dyDescent="0.25">
      <c r="A93" t="s">
        <v>21</v>
      </c>
      <c r="C93" s="34"/>
      <c r="E93" s="35"/>
      <c r="G93" s="36"/>
      <c r="H93" s="36" t="e">
        <f t="shared" si="3"/>
        <v>#VALUE!</v>
      </c>
    </row>
    <row r="94" spans="1:14" ht="15" x14ac:dyDescent="0.25">
      <c r="A94" t="s">
        <v>22</v>
      </c>
      <c r="C94" s="34"/>
      <c r="E94" s="35"/>
      <c r="G94" s="36"/>
      <c r="H94" s="36" t="e">
        <f t="shared" si="3"/>
        <v>#VALUE!</v>
      </c>
    </row>
    <row r="95" spans="1:14" ht="15" x14ac:dyDescent="0.25">
      <c r="A95" t="s">
        <v>23</v>
      </c>
      <c r="C95" s="34"/>
      <c r="E95" s="35"/>
      <c r="G95" s="36"/>
      <c r="H95" s="36" t="e">
        <f t="shared" si="3"/>
        <v>#VALUE!</v>
      </c>
    </row>
    <row r="96" spans="1:14" ht="15" x14ac:dyDescent="0.25">
      <c r="A96" t="s">
        <v>24</v>
      </c>
      <c r="C96" s="34"/>
      <c r="E96" s="35"/>
      <c r="G96" s="36"/>
      <c r="H96" s="36" t="e">
        <f t="shared" si="3"/>
        <v>#VALUE!</v>
      </c>
    </row>
    <row r="97" spans="1:14" ht="15" x14ac:dyDescent="0.25">
      <c r="A97" t="s">
        <v>25</v>
      </c>
      <c r="C97" s="34"/>
      <c r="E97" s="35"/>
      <c r="G97" s="36"/>
      <c r="H97" s="36" t="e">
        <f t="shared" si="3"/>
        <v>#VALUE!</v>
      </c>
    </row>
    <row r="98" spans="1:14" ht="15" x14ac:dyDescent="0.25">
      <c r="A98" t="s">
        <v>26</v>
      </c>
      <c r="C98" s="34"/>
      <c r="E98" s="35"/>
      <c r="G98" s="36"/>
      <c r="H98" s="36" t="e">
        <f t="shared" si="3"/>
        <v>#VALUE!</v>
      </c>
    </row>
    <row r="99" spans="1:14" ht="15" x14ac:dyDescent="0.25">
      <c r="A99" t="s">
        <v>48</v>
      </c>
      <c r="C99" s="34"/>
      <c r="E99" s="35"/>
      <c r="G99" s="36"/>
      <c r="H99" s="36" t="e">
        <f t="shared" si="3"/>
        <v>#VALUE!</v>
      </c>
    </row>
    <row r="100" spans="1:14" ht="15" x14ac:dyDescent="0.25">
      <c r="A100" t="s">
        <v>49</v>
      </c>
      <c r="C100" s="34"/>
      <c r="E100" s="35"/>
      <c r="G100" s="36"/>
      <c r="H100" s="36" t="e">
        <f t="shared" si="3"/>
        <v>#VALUE!</v>
      </c>
    </row>
    <row r="101" spans="1:14" ht="15" x14ac:dyDescent="0.25">
      <c r="A101" t="s">
        <v>50</v>
      </c>
      <c r="C101" s="34"/>
      <c r="E101" s="35"/>
      <c r="G101" s="36"/>
      <c r="H101" s="36" t="e">
        <f t="shared" si="3"/>
        <v>#VALUE!</v>
      </c>
    </row>
    <row r="102" spans="1:14" ht="15" x14ac:dyDescent="0.25">
      <c r="A102" t="s">
        <v>51</v>
      </c>
      <c r="C102" s="34"/>
      <c r="E102" s="35"/>
      <c r="G102" s="36"/>
      <c r="H102" s="36" t="e">
        <f t="shared" si="3"/>
        <v>#VALUE!</v>
      </c>
    </row>
    <row r="103" spans="1:14" ht="15" x14ac:dyDescent="0.25">
      <c r="A103" t="s">
        <v>52</v>
      </c>
      <c r="C103" s="34"/>
      <c r="E103" s="35"/>
      <c r="G103" s="36"/>
      <c r="H103" s="36" t="e">
        <f t="shared" si="3"/>
        <v>#VALUE!</v>
      </c>
    </row>
    <row r="104" spans="1:14" ht="15" x14ac:dyDescent="0.25">
      <c r="A104" t="s">
        <v>53</v>
      </c>
      <c r="C104" s="34"/>
      <c r="E104" s="35"/>
      <c r="G104" s="36"/>
      <c r="H104" s="36" t="e">
        <f t="shared" si="3"/>
        <v>#VALUE!</v>
      </c>
    </row>
    <row r="105" spans="1:14" ht="15" x14ac:dyDescent="0.25">
      <c r="A105" t="s">
        <v>54</v>
      </c>
      <c r="C105" s="34"/>
      <c r="E105" s="35"/>
      <c r="G105" s="36"/>
      <c r="H105" s="36" t="e">
        <f t="shared" si="3"/>
        <v>#VALUE!</v>
      </c>
    </row>
    <row r="106" spans="1:14" ht="15" x14ac:dyDescent="0.25">
      <c r="A106" t="s">
        <v>55</v>
      </c>
      <c r="C106" s="34"/>
      <c r="E106" s="35"/>
      <c r="G106" s="36"/>
      <c r="H106" s="36" t="e">
        <f t="shared" si="3"/>
        <v>#VALUE!</v>
      </c>
      <c r="M106" t="s">
        <v>60</v>
      </c>
      <c r="N106" t="s">
        <v>61</v>
      </c>
    </row>
    <row r="107" spans="1:14" ht="15" x14ac:dyDescent="0.25">
      <c r="A107" t="s">
        <v>56</v>
      </c>
      <c r="C107" s="34"/>
      <c r="E107" s="35"/>
      <c r="G107" s="36"/>
      <c r="H107" s="36" t="e">
        <f t="shared" si="3"/>
        <v>#VALUE!</v>
      </c>
      <c r="L107" t="s">
        <v>59</v>
      </c>
      <c r="M107" s="44" t="e">
        <f>(COUNTIF(F89:F108,"Win"))/(COUNTA(F89:F108))</f>
        <v>#DIV/0!</v>
      </c>
      <c r="N107" s="43" t="e">
        <f>100%-M107</f>
        <v>#DIV/0!</v>
      </c>
    </row>
    <row r="108" spans="1:14" ht="15" x14ac:dyDescent="0.25">
      <c r="A108" t="s">
        <v>57</v>
      </c>
      <c r="C108" s="34"/>
      <c r="E108" s="35"/>
      <c r="G108" s="36"/>
      <c r="H108" s="36" t="e">
        <f t="shared" si="3"/>
        <v>#VALUE!</v>
      </c>
    </row>
    <row r="109" spans="1:14" ht="15" x14ac:dyDescent="0.25">
      <c r="C109" s="34"/>
      <c r="G109" s="36"/>
    </row>
    <row r="110" spans="1:14" ht="15" x14ac:dyDescent="0.25">
      <c r="A110" s="32" t="s">
        <v>68</v>
      </c>
      <c r="C110" s="34"/>
      <c r="G110" s="36"/>
    </row>
    <row r="111" spans="1:14" ht="15" x14ac:dyDescent="0.25">
      <c r="C111" s="34"/>
      <c r="G111" s="36"/>
    </row>
    <row r="112" spans="1:14" ht="15" x14ac:dyDescent="0.25">
      <c r="A112" t="s">
        <v>8</v>
      </c>
      <c r="B112" t="s">
        <v>10</v>
      </c>
      <c r="C112" s="34" t="s">
        <v>9</v>
      </c>
      <c r="D112" t="s">
        <v>11</v>
      </c>
      <c r="E112" t="s">
        <v>40</v>
      </c>
      <c r="F112" t="s">
        <v>13</v>
      </c>
      <c r="G112" t="s">
        <v>14</v>
      </c>
      <c r="H112" t="s">
        <v>58</v>
      </c>
      <c r="I112" t="s">
        <v>15</v>
      </c>
      <c r="J112" t="s">
        <v>16</v>
      </c>
    </row>
    <row r="113" spans="1:8" ht="15" x14ac:dyDescent="0.25">
      <c r="A113" t="s">
        <v>17</v>
      </c>
      <c r="C113" s="34"/>
      <c r="E113" s="35"/>
      <c r="G113" s="36"/>
      <c r="H113" s="42" t="s">
        <v>63</v>
      </c>
    </row>
    <row r="114" spans="1:8" ht="15" x14ac:dyDescent="0.25">
      <c r="A114" t="s">
        <v>18</v>
      </c>
      <c r="C114" s="34"/>
      <c r="E114" s="35"/>
      <c r="G114" s="36"/>
      <c r="H114" s="36" t="e">
        <f t="shared" ref="H114:H132" si="4">H113+G114</f>
        <v>#VALUE!</v>
      </c>
    </row>
    <row r="115" spans="1:8" ht="15" x14ac:dyDescent="0.25">
      <c r="A115" t="s">
        <v>19</v>
      </c>
      <c r="C115" s="34"/>
      <c r="E115" s="35"/>
      <c r="G115" s="36"/>
      <c r="H115" s="36" t="e">
        <f t="shared" si="4"/>
        <v>#VALUE!</v>
      </c>
    </row>
    <row r="116" spans="1:8" ht="15" x14ac:dyDescent="0.25">
      <c r="A116" t="s">
        <v>20</v>
      </c>
      <c r="C116" s="34"/>
      <c r="E116" s="35"/>
      <c r="G116" s="36"/>
      <c r="H116" s="36" t="e">
        <f t="shared" si="4"/>
        <v>#VALUE!</v>
      </c>
    </row>
    <row r="117" spans="1:8" ht="15" x14ac:dyDescent="0.25">
      <c r="A117" t="s">
        <v>21</v>
      </c>
      <c r="C117" s="34"/>
      <c r="E117" s="35"/>
      <c r="G117" s="36"/>
      <c r="H117" s="36" t="e">
        <f t="shared" si="4"/>
        <v>#VALUE!</v>
      </c>
    </row>
    <row r="118" spans="1:8" ht="15" x14ac:dyDescent="0.25">
      <c r="A118" t="s">
        <v>22</v>
      </c>
      <c r="C118" s="34"/>
      <c r="E118" s="35"/>
      <c r="G118" s="36"/>
      <c r="H118" s="36" t="e">
        <f t="shared" si="4"/>
        <v>#VALUE!</v>
      </c>
    </row>
    <row r="119" spans="1:8" ht="15" x14ac:dyDescent="0.25">
      <c r="A119" t="s">
        <v>23</v>
      </c>
      <c r="C119" s="34"/>
      <c r="E119" s="35"/>
      <c r="G119" s="36"/>
      <c r="H119" s="36" t="e">
        <f t="shared" si="4"/>
        <v>#VALUE!</v>
      </c>
    </row>
    <row r="120" spans="1:8" ht="15" x14ac:dyDescent="0.25">
      <c r="A120" t="s">
        <v>24</v>
      </c>
      <c r="C120" s="34"/>
      <c r="E120" s="35"/>
      <c r="G120" s="36"/>
      <c r="H120" s="36" t="e">
        <f t="shared" si="4"/>
        <v>#VALUE!</v>
      </c>
    </row>
    <row r="121" spans="1:8" ht="15" x14ac:dyDescent="0.25">
      <c r="A121" t="s">
        <v>25</v>
      </c>
      <c r="C121" s="34"/>
      <c r="E121" s="35"/>
      <c r="G121" s="36"/>
      <c r="H121" s="36" t="e">
        <f t="shared" si="4"/>
        <v>#VALUE!</v>
      </c>
    </row>
    <row r="122" spans="1:8" ht="15" x14ac:dyDescent="0.25">
      <c r="A122" t="s">
        <v>26</v>
      </c>
      <c r="C122" s="34"/>
      <c r="E122" s="35"/>
      <c r="G122" s="36"/>
      <c r="H122" s="36" t="e">
        <f t="shared" si="4"/>
        <v>#VALUE!</v>
      </c>
    </row>
    <row r="123" spans="1:8" ht="15" x14ac:dyDescent="0.25">
      <c r="A123" t="s">
        <v>48</v>
      </c>
      <c r="C123" s="34"/>
      <c r="E123" s="35"/>
      <c r="G123" s="36"/>
      <c r="H123" s="36" t="e">
        <f t="shared" si="4"/>
        <v>#VALUE!</v>
      </c>
    </row>
    <row r="124" spans="1:8" ht="15" x14ac:dyDescent="0.25">
      <c r="A124" t="s">
        <v>49</v>
      </c>
      <c r="C124" s="34"/>
      <c r="E124" s="35"/>
      <c r="G124" s="36"/>
      <c r="H124" s="36" t="e">
        <f t="shared" si="4"/>
        <v>#VALUE!</v>
      </c>
    </row>
    <row r="125" spans="1:8" ht="15" x14ac:dyDescent="0.25">
      <c r="A125" t="s">
        <v>50</v>
      </c>
      <c r="C125" s="34"/>
      <c r="E125" s="35"/>
      <c r="G125" s="36"/>
      <c r="H125" s="36" t="e">
        <f t="shared" si="4"/>
        <v>#VALUE!</v>
      </c>
    </row>
    <row r="126" spans="1:8" ht="15" x14ac:dyDescent="0.25">
      <c r="A126" t="s">
        <v>51</v>
      </c>
      <c r="C126" s="34"/>
      <c r="E126" s="35"/>
      <c r="G126" s="36"/>
      <c r="H126" s="36" t="e">
        <f t="shared" si="4"/>
        <v>#VALUE!</v>
      </c>
    </row>
    <row r="127" spans="1:8" ht="15" x14ac:dyDescent="0.25">
      <c r="A127" t="s">
        <v>52</v>
      </c>
      <c r="C127" s="34"/>
      <c r="E127" s="35"/>
      <c r="G127" s="36"/>
      <c r="H127" s="36" t="e">
        <f t="shared" si="4"/>
        <v>#VALUE!</v>
      </c>
    </row>
    <row r="128" spans="1:8" ht="15" x14ac:dyDescent="0.25">
      <c r="A128" t="s">
        <v>53</v>
      </c>
      <c r="C128" s="34"/>
      <c r="E128" s="35"/>
      <c r="G128" s="36"/>
      <c r="H128" s="36" t="e">
        <f t="shared" si="4"/>
        <v>#VALUE!</v>
      </c>
    </row>
    <row r="129" spans="1:27" ht="15" x14ac:dyDescent="0.25">
      <c r="A129" t="s">
        <v>54</v>
      </c>
      <c r="C129" s="34"/>
      <c r="E129" s="35"/>
      <c r="G129" s="36"/>
      <c r="H129" s="36" t="e">
        <f t="shared" si="4"/>
        <v>#VALUE!</v>
      </c>
    </row>
    <row r="130" spans="1:27" ht="15" x14ac:dyDescent="0.25">
      <c r="A130" t="s">
        <v>55</v>
      </c>
      <c r="C130" s="34"/>
      <c r="E130" s="35"/>
      <c r="G130" s="36"/>
      <c r="H130" s="36" t="e">
        <f t="shared" si="4"/>
        <v>#VALUE!</v>
      </c>
      <c r="M130" t="s">
        <v>60</v>
      </c>
      <c r="N130" t="s">
        <v>61</v>
      </c>
    </row>
    <row r="131" spans="1:27" ht="15" x14ac:dyDescent="0.25">
      <c r="A131" t="s">
        <v>56</v>
      </c>
      <c r="C131" s="34"/>
      <c r="E131" s="35"/>
      <c r="G131" s="36"/>
      <c r="H131" s="36" t="e">
        <f t="shared" si="4"/>
        <v>#VALUE!</v>
      </c>
      <c r="L131" t="s">
        <v>59</v>
      </c>
      <c r="M131" s="44" t="e">
        <f>(COUNTIF(F113:F132,"Win"))/(COUNTA(F113:F132))</f>
        <v>#DIV/0!</v>
      </c>
      <c r="N131" s="43" t="e">
        <f>100%-M131</f>
        <v>#DIV/0!</v>
      </c>
    </row>
    <row r="132" spans="1:27" ht="15" x14ac:dyDescent="0.25">
      <c r="A132" t="s">
        <v>57</v>
      </c>
      <c r="C132" s="34"/>
      <c r="E132" s="35"/>
      <c r="G132" s="36"/>
      <c r="H132" s="36" t="e">
        <f t="shared" si="4"/>
        <v>#VALUE!</v>
      </c>
    </row>
    <row r="134" spans="1:27" x14ac:dyDescent="0.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</row>
    <row r="135" spans="1:27" x14ac:dyDescent="0.4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</row>
    <row r="136" spans="1:27" x14ac:dyDescent="0.4">
      <c r="A136" s="45"/>
      <c r="B136" s="45"/>
      <c r="C136" s="45"/>
      <c r="D136" s="45"/>
      <c r="E136" s="45"/>
      <c r="F136" s="45"/>
      <c r="G136" s="45"/>
      <c r="H136" s="46"/>
      <c r="I136" s="45"/>
      <c r="J136" s="45"/>
      <c r="K136" s="45"/>
      <c r="L136" s="45"/>
      <c r="M136" s="45"/>
      <c r="N136" s="45"/>
      <c r="O136" s="45"/>
      <c r="P136" s="45"/>
      <c r="Q136" s="46"/>
      <c r="R136" s="45"/>
      <c r="S136" s="45"/>
      <c r="T136" s="45"/>
      <c r="U136" s="45"/>
      <c r="V136" s="45"/>
      <c r="W136" s="45"/>
      <c r="X136" s="45"/>
      <c r="Y136" s="45"/>
      <c r="Z136" s="46"/>
      <c r="AA136" s="45"/>
    </row>
    <row r="137" spans="1:27" x14ac:dyDescent="0.4">
      <c r="A137" s="45"/>
      <c r="B137" s="48"/>
      <c r="C137" s="48"/>
      <c r="D137" s="48"/>
      <c r="E137" s="48"/>
      <c r="F137" s="48"/>
      <c r="G137" s="48"/>
      <c r="H137" s="48"/>
      <c r="I137" s="45"/>
      <c r="J137" s="45"/>
      <c r="K137" s="48"/>
      <c r="L137" s="48"/>
      <c r="M137" s="48"/>
      <c r="N137" s="48"/>
      <c r="O137" s="48"/>
      <c r="P137" s="48"/>
      <c r="Q137" s="48"/>
      <c r="R137" s="45"/>
      <c r="S137" s="45"/>
      <c r="T137" s="48"/>
      <c r="U137" s="48"/>
      <c r="V137" s="48"/>
      <c r="W137" s="48"/>
      <c r="X137" s="48"/>
      <c r="Y137" s="48"/>
      <c r="Z137" s="48"/>
      <c r="AA137" s="45"/>
    </row>
    <row r="138" spans="1:27" x14ac:dyDescent="0.4">
      <c r="A138" s="45"/>
      <c r="B138" s="48"/>
      <c r="C138" s="48"/>
      <c r="D138" s="48"/>
      <c r="E138" s="48"/>
      <c r="F138" s="48"/>
      <c r="G138" s="48"/>
      <c r="H138" s="48"/>
      <c r="I138" s="45"/>
      <c r="J138" s="45"/>
      <c r="K138" s="48"/>
      <c r="L138" s="48"/>
      <c r="M138" s="48"/>
      <c r="N138" s="48"/>
      <c r="O138" s="48"/>
      <c r="P138" s="48"/>
      <c r="Q138" s="48"/>
      <c r="R138" s="45"/>
      <c r="S138" s="45"/>
      <c r="T138" s="48"/>
      <c r="U138" s="48"/>
      <c r="V138" s="48"/>
      <c r="W138" s="48"/>
      <c r="X138" s="48"/>
      <c r="Y138" s="48"/>
      <c r="Z138" s="48"/>
      <c r="AA138" s="45"/>
    </row>
    <row r="139" spans="1:27" x14ac:dyDescent="0.4">
      <c r="A139" s="45"/>
      <c r="B139" s="48"/>
      <c r="C139" s="48"/>
      <c r="D139" s="48"/>
      <c r="E139" s="48"/>
      <c r="F139" s="48"/>
      <c r="G139" s="48"/>
      <c r="H139" s="48"/>
      <c r="I139" s="45"/>
      <c r="J139" s="45"/>
      <c r="K139" s="48"/>
      <c r="L139" s="48"/>
      <c r="M139" s="48"/>
      <c r="N139" s="48"/>
      <c r="O139" s="48"/>
      <c r="P139" s="48"/>
      <c r="Q139" s="48"/>
      <c r="R139" s="45"/>
      <c r="S139" s="45"/>
      <c r="T139" s="48"/>
      <c r="U139" s="48"/>
      <c r="V139" s="48"/>
      <c r="W139" s="48"/>
      <c r="X139" s="48"/>
      <c r="Y139" s="48"/>
      <c r="Z139" s="48"/>
      <c r="AA139" s="45"/>
    </row>
    <row r="140" spans="1:27" x14ac:dyDescent="0.4">
      <c r="A140" s="45"/>
      <c r="B140" s="48"/>
      <c r="C140" s="48"/>
      <c r="D140" s="48"/>
      <c r="E140" s="48"/>
      <c r="F140" s="48"/>
      <c r="G140" s="48"/>
      <c r="H140" s="48"/>
      <c r="I140" s="45"/>
      <c r="J140" s="45"/>
      <c r="K140" s="48"/>
      <c r="L140" s="48"/>
      <c r="M140" s="48"/>
      <c r="N140" s="48"/>
      <c r="O140" s="48"/>
      <c r="P140" s="48"/>
      <c r="Q140" s="48"/>
      <c r="R140" s="45"/>
      <c r="S140" s="45"/>
      <c r="T140" s="48"/>
      <c r="U140" s="48"/>
      <c r="V140" s="48"/>
      <c r="W140" s="48"/>
      <c r="X140" s="48"/>
      <c r="Y140" s="48"/>
      <c r="Z140" s="48"/>
      <c r="AA140" s="45"/>
    </row>
    <row r="141" spans="1:27" x14ac:dyDescent="0.4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8"/>
      <c r="U141" s="48"/>
      <c r="V141" s="48"/>
      <c r="W141" s="48"/>
      <c r="X141" s="48"/>
      <c r="Y141" s="48"/>
      <c r="Z141" s="48"/>
      <c r="AA141" s="45"/>
    </row>
    <row r="142" spans="1:27" x14ac:dyDescent="0.4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8"/>
      <c r="U142" s="48"/>
      <c r="V142" s="48"/>
      <c r="W142" s="48"/>
      <c r="X142" s="48"/>
      <c r="Y142" s="48"/>
      <c r="Z142" s="48"/>
      <c r="AA142" s="45"/>
    </row>
    <row r="143" spans="1:27" x14ac:dyDescent="0.4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8"/>
      <c r="U143" s="48"/>
      <c r="V143" s="48"/>
      <c r="W143" s="48"/>
      <c r="X143" s="48"/>
      <c r="Y143" s="48"/>
      <c r="Z143" s="48"/>
      <c r="AA143" s="45"/>
    </row>
    <row r="144" spans="1:27" x14ac:dyDescent="0.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8"/>
      <c r="U144" s="48"/>
      <c r="V144" s="48"/>
      <c r="W144" s="48"/>
      <c r="X144" s="48"/>
      <c r="Y144" s="48"/>
      <c r="Z144" s="48"/>
      <c r="AA144" s="45"/>
    </row>
    <row r="145" spans="1:27" x14ac:dyDescent="0.4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8"/>
      <c r="U145" s="48"/>
      <c r="V145" s="48"/>
      <c r="W145" s="48"/>
      <c r="X145" s="48"/>
      <c r="Y145" s="48"/>
      <c r="Z145" s="48"/>
      <c r="AA145" s="45"/>
    </row>
    <row r="146" spans="1:27" x14ac:dyDescent="0.4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8"/>
      <c r="U146" s="48"/>
      <c r="V146" s="48"/>
      <c r="W146" s="48"/>
      <c r="X146" s="48"/>
      <c r="Y146" s="48"/>
      <c r="Z146" s="48"/>
      <c r="AA146" s="45"/>
    </row>
    <row r="147" spans="1:27" x14ac:dyDescent="0.4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8"/>
      <c r="U147" s="48"/>
      <c r="V147" s="48"/>
      <c r="W147" s="48"/>
      <c r="X147" s="48"/>
      <c r="Y147" s="48"/>
      <c r="Z147" s="48"/>
      <c r="AA147" s="45"/>
    </row>
    <row r="148" spans="1:27" x14ac:dyDescent="0.4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8"/>
      <c r="U148" s="48"/>
      <c r="V148" s="48"/>
      <c r="W148" s="48"/>
      <c r="X148" s="48"/>
      <c r="Y148" s="48"/>
      <c r="Z148" s="48"/>
      <c r="AA148" s="45"/>
    </row>
    <row r="149" spans="1:27" x14ac:dyDescent="0.4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</row>
    <row r="150" spans="1:27" x14ac:dyDescent="0.4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</row>
    <row r="151" spans="1:27" x14ac:dyDescent="0.4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</row>
    <row r="152" spans="1:27" x14ac:dyDescent="0.4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</row>
    <row r="153" spans="1:27" x14ac:dyDescent="0.4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</row>
  </sheetData>
  <dataValidations count="1">
    <dataValidation type="list" showInputMessage="1" showErrorMessage="1" sqref="F65:F84 F17:F36 F89:F108 F41:F60 F113:F132">
      <formula1>$N$5:$N$7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4"/>
  <sheetViews>
    <sheetView topLeftCell="U130" zoomScale="115" zoomScaleNormal="115" workbookViewId="0">
      <selection activeCell="Y151" sqref="Y151"/>
    </sheetView>
  </sheetViews>
  <sheetFormatPr defaultColWidth="11.3828125" defaultRowHeight="14.6" x14ac:dyDescent="0.4"/>
  <cols>
    <col min="1" max="1" width="15.69140625" customWidth="1"/>
    <col min="4" max="4" width="18.3828125" customWidth="1"/>
    <col min="5" max="5" width="16.69140625" customWidth="1"/>
    <col min="6" max="6" width="11.3828125" customWidth="1"/>
    <col min="7" max="7" width="21" customWidth="1"/>
    <col min="8" max="8" width="21.3046875" bestFit="1" customWidth="1"/>
    <col min="9" max="9" width="21.84375" customWidth="1"/>
    <col min="10" max="10" width="31.15234375" customWidth="1"/>
    <col min="17" max="17" width="16.15234375" bestFit="1" customWidth="1"/>
    <col min="26" max="26" width="16.15234375" bestFit="1" customWidth="1"/>
  </cols>
  <sheetData>
    <row r="1" spans="1:14" ht="18.75" x14ac:dyDescent="0.3">
      <c r="A1" s="33" t="s">
        <v>44</v>
      </c>
    </row>
    <row r="3" spans="1:14" ht="15" x14ac:dyDescent="0.25">
      <c r="A3" s="31" t="s">
        <v>69</v>
      </c>
    </row>
    <row r="5" spans="1:14" ht="15" x14ac:dyDescent="0.25">
      <c r="D5" s="1" t="s">
        <v>0</v>
      </c>
    </row>
    <row r="6" spans="1:14" ht="15.75" x14ac:dyDescent="0.25">
      <c r="A6" s="2" t="s">
        <v>1</v>
      </c>
      <c r="B6" s="3"/>
      <c r="C6" s="4"/>
      <c r="D6" s="5">
        <f>C6/H6</f>
        <v>0</v>
      </c>
      <c r="E6" s="6"/>
      <c r="F6" s="7" t="s">
        <v>2</v>
      </c>
      <c r="G6" s="8"/>
      <c r="H6" s="9">
        <v>100</v>
      </c>
      <c r="I6" s="6"/>
      <c r="J6" s="10" t="s">
        <v>3</v>
      </c>
      <c r="K6" s="11"/>
      <c r="L6" s="12">
        <v>10000</v>
      </c>
      <c r="N6" s="37" t="s">
        <v>32</v>
      </c>
    </row>
    <row r="7" spans="1:14" ht="15" x14ac:dyDescent="0.25">
      <c r="A7" s="13" t="s">
        <v>4</v>
      </c>
      <c r="B7" s="14"/>
      <c r="C7" s="15"/>
      <c r="D7" s="16">
        <f>C7/H6</f>
        <v>0</v>
      </c>
      <c r="F7" s="17" t="s">
        <v>37</v>
      </c>
      <c r="G7" s="18"/>
      <c r="H7" s="19" t="e">
        <f>AVERAGE(C17:C36,C41:C60,C65:C84,C89:C108,C113:C132)</f>
        <v>#DIV/0!</v>
      </c>
      <c r="J7" s="20" t="s">
        <v>34</v>
      </c>
      <c r="K7" s="21"/>
      <c r="L7" s="22">
        <f>SUM(G17:G36,G41:G60,G65:G84,G89:G108,G113:G132)</f>
        <v>0</v>
      </c>
      <c r="N7" s="38" t="s">
        <v>33</v>
      </c>
    </row>
    <row r="8" spans="1:14" ht="15" x14ac:dyDescent="0.25">
      <c r="A8" s="23" t="s">
        <v>5</v>
      </c>
      <c r="B8" s="14"/>
      <c r="C8" s="24"/>
      <c r="D8" s="25">
        <f>C8/L6</f>
        <v>0</v>
      </c>
      <c r="F8" s="26" t="s">
        <v>12</v>
      </c>
      <c r="G8" s="27"/>
      <c r="H8" s="28" t="e">
        <f>AVERAGE(E17:E36,E41:E60,E65:E84,E89:E108,E113:E132)</f>
        <v>#DIV/0!</v>
      </c>
      <c r="J8" s="20" t="s">
        <v>35</v>
      </c>
      <c r="K8" s="21"/>
      <c r="L8" s="22">
        <f>L6+L7</f>
        <v>10000</v>
      </c>
    </row>
    <row r="9" spans="1:14" ht="15" x14ac:dyDescent="0.25">
      <c r="A9" s="13" t="s">
        <v>6</v>
      </c>
      <c r="B9" s="14"/>
      <c r="C9" s="15"/>
      <c r="D9" s="16">
        <f>C9/L6</f>
        <v>0</v>
      </c>
      <c r="F9" s="26" t="s">
        <v>41</v>
      </c>
      <c r="G9" s="29"/>
      <c r="H9" s="39" t="e">
        <f>AVERAGE(D17:D36,D41:D60,D65:D84,D89:D108,D113:D132)</f>
        <v>#DIV/0!</v>
      </c>
      <c r="J9" s="20" t="s">
        <v>36</v>
      </c>
      <c r="K9" s="21"/>
      <c r="L9" s="41">
        <f>L7/L6</f>
        <v>0</v>
      </c>
    </row>
    <row r="10" spans="1:14" ht="15" x14ac:dyDescent="0.25">
      <c r="A10" s="30" t="s">
        <v>7</v>
      </c>
      <c r="B10" s="29"/>
      <c r="C10" s="28"/>
      <c r="D10" s="28"/>
      <c r="F10" s="40" t="s">
        <v>39</v>
      </c>
      <c r="G10" s="28"/>
      <c r="H10" s="28" t="e">
        <f>AVERAGE(B17:B36,B41:B60,B65:B84,B89:B108,B113:B132)</f>
        <v>#DIV/0!</v>
      </c>
    </row>
    <row r="11" spans="1:14" ht="15" x14ac:dyDescent="0.25">
      <c r="F11" s="40" t="s">
        <v>42</v>
      </c>
      <c r="G11" s="28"/>
      <c r="H11" s="28" t="e">
        <f>-(D8/D9)</f>
        <v>#DIV/0!</v>
      </c>
    </row>
    <row r="14" spans="1:14" ht="15" x14ac:dyDescent="0.25">
      <c r="A14" s="32" t="s">
        <v>64</v>
      </c>
    </row>
    <row r="16" spans="1:14" ht="15" x14ac:dyDescent="0.25">
      <c r="A16" t="s">
        <v>8</v>
      </c>
      <c r="B16" t="s">
        <v>10</v>
      </c>
      <c r="C16" s="34" t="s">
        <v>9</v>
      </c>
      <c r="D16" t="s">
        <v>11</v>
      </c>
      <c r="E16" t="s">
        <v>40</v>
      </c>
      <c r="F16" t="s">
        <v>13</v>
      </c>
      <c r="G16" t="s">
        <v>14</v>
      </c>
      <c r="H16" t="s">
        <v>58</v>
      </c>
      <c r="I16" t="s">
        <v>15</v>
      </c>
      <c r="J16" t="s">
        <v>16</v>
      </c>
    </row>
    <row r="17" spans="3:24" ht="16.5" customHeight="1" x14ac:dyDescent="0.25">
      <c r="C17" s="34"/>
      <c r="E17" s="35"/>
      <c r="G17" s="36"/>
      <c r="H17" s="42" t="s">
        <v>63</v>
      </c>
      <c r="U17" t="s">
        <v>62</v>
      </c>
    </row>
    <row r="18" spans="3:24" ht="16.5" customHeight="1" x14ac:dyDescent="0.25">
      <c r="C18" s="34"/>
      <c r="E18" s="35"/>
      <c r="G18" s="36"/>
      <c r="H18" s="36" t="e">
        <f t="shared" ref="H18:H36" si="0">H17+G18</f>
        <v>#VALUE!</v>
      </c>
    </row>
    <row r="19" spans="3:24" ht="16.5" customHeight="1" x14ac:dyDescent="0.25">
      <c r="C19" s="34"/>
      <c r="E19" s="35"/>
      <c r="G19" s="36"/>
      <c r="H19" s="36" t="e">
        <f t="shared" si="0"/>
        <v>#VALUE!</v>
      </c>
    </row>
    <row r="20" spans="3:24" ht="16.5" customHeight="1" x14ac:dyDescent="0.25">
      <c r="C20" s="34"/>
      <c r="E20" s="35"/>
      <c r="G20" s="36"/>
      <c r="H20" s="36" t="e">
        <f t="shared" si="0"/>
        <v>#VALUE!</v>
      </c>
    </row>
    <row r="21" spans="3:24" ht="16.5" customHeight="1" x14ac:dyDescent="0.25">
      <c r="C21" s="34"/>
      <c r="E21" s="35"/>
      <c r="G21" s="36"/>
      <c r="H21" s="36" t="e">
        <f t="shared" si="0"/>
        <v>#VALUE!</v>
      </c>
    </row>
    <row r="22" spans="3:24" ht="16.5" customHeight="1" x14ac:dyDescent="0.25">
      <c r="C22" s="34"/>
      <c r="E22" s="35"/>
      <c r="G22" s="36"/>
      <c r="H22" s="36" t="e">
        <f t="shared" si="0"/>
        <v>#VALUE!</v>
      </c>
    </row>
    <row r="23" spans="3:24" ht="16.5" customHeight="1" x14ac:dyDescent="0.25">
      <c r="C23" s="34"/>
      <c r="E23" s="35"/>
      <c r="G23" s="36"/>
      <c r="H23" s="36" t="e">
        <f t="shared" si="0"/>
        <v>#VALUE!</v>
      </c>
    </row>
    <row r="24" spans="3:24" ht="16.5" customHeight="1" x14ac:dyDescent="0.25">
      <c r="C24" s="34"/>
      <c r="E24" s="35"/>
      <c r="G24" s="36"/>
      <c r="H24" s="36" t="e">
        <f t="shared" si="0"/>
        <v>#VALUE!</v>
      </c>
    </row>
    <row r="25" spans="3:24" ht="16.5" customHeight="1" x14ac:dyDescent="0.25">
      <c r="C25" s="34"/>
      <c r="E25" s="35"/>
      <c r="G25" s="36"/>
      <c r="H25" s="36" t="e">
        <f t="shared" si="0"/>
        <v>#VALUE!</v>
      </c>
    </row>
    <row r="26" spans="3:24" ht="16.5" customHeight="1" x14ac:dyDescent="0.25">
      <c r="C26" s="34"/>
      <c r="E26" s="35"/>
      <c r="G26" s="36"/>
      <c r="H26" s="36" t="e">
        <f t="shared" si="0"/>
        <v>#VALUE!</v>
      </c>
    </row>
    <row r="27" spans="3:24" ht="16.5" customHeight="1" x14ac:dyDescent="0.25">
      <c r="C27" s="34"/>
      <c r="E27" s="35"/>
      <c r="G27" s="36"/>
      <c r="H27" s="36" t="e">
        <f t="shared" si="0"/>
        <v>#VALUE!</v>
      </c>
    </row>
    <row r="28" spans="3:24" ht="16.5" customHeight="1" x14ac:dyDescent="0.25">
      <c r="C28" s="34"/>
      <c r="E28" s="35"/>
      <c r="G28" s="36"/>
      <c r="H28" s="36" t="e">
        <f t="shared" si="0"/>
        <v>#VALUE!</v>
      </c>
    </row>
    <row r="29" spans="3:24" ht="16.5" customHeight="1" x14ac:dyDescent="0.25">
      <c r="C29" s="34"/>
      <c r="E29" s="35"/>
      <c r="G29" s="36"/>
      <c r="H29" s="36" t="e">
        <f t="shared" si="0"/>
        <v>#VALUE!</v>
      </c>
    </row>
    <row r="30" spans="3:24" ht="16.5" customHeight="1" x14ac:dyDescent="0.25">
      <c r="C30" s="34"/>
      <c r="E30" s="35"/>
      <c r="G30" s="36"/>
      <c r="H30" s="36" t="e">
        <f t="shared" si="0"/>
        <v>#VALUE!</v>
      </c>
    </row>
    <row r="31" spans="3:24" ht="16.5" customHeight="1" x14ac:dyDescent="0.4">
      <c r="C31" s="34"/>
      <c r="E31" s="35"/>
      <c r="G31" s="36"/>
      <c r="H31" s="36" t="e">
        <f t="shared" si="0"/>
        <v>#VALUE!</v>
      </c>
      <c r="X31" t="s">
        <v>62</v>
      </c>
    </row>
    <row r="32" spans="3:24" ht="16.5" customHeight="1" x14ac:dyDescent="0.4">
      <c r="C32" s="34"/>
      <c r="E32" s="35"/>
      <c r="G32" s="36"/>
      <c r="H32" s="36" t="e">
        <f t="shared" si="0"/>
        <v>#VALUE!</v>
      </c>
    </row>
    <row r="33" spans="1:14" ht="16.5" customHeight="1" x14ac:dyDescent="0.4">
      <c r="C33" s="34"/>
      <c r="E33" s="35"/>
      <c r="G33" s="36"/>
      <c r="H33" s="36" t="e">
        <f t="shared" si="0"/>
        <v>#VALUE!</v>
      </c>
    </row>
    <row r="34" spans="1:14" ht="16.5" customHeight="1" x14ac:dyDescent="0.4">
      <c r="C34" s="34"/>
      <c r="E34" s="35"/>
      <c r="G34" s="36"/>
      <c r="H34" s="36" t="e">
        <f t="shared" si="0"/>
        <v>#VALUE!</v>
      </c>
      <c r="M34" t="s">
        <v>60</v>
      </c>
      <c r="N34" t="s">
        <v>61</v>
      </c>
    </row>
    <row r="35" spans="1:14" ht="16.5" customHeight="1" x14ac:dyDescent="0.4">
      <c r="C35" s="34"/>
      <c r="E35" s="35"/>
      <c r="G35" s="36"/>
      <c r="H35" s="36" t="e">
        <f t="shared" si="0"/>
        <v>#VALUE!</v>
      </c>
      <c r="L35" t="s">
        <v>59</v>
      </c>
      <c r="M35" s="44" t="e">
        <f>(COUNTIF(F17:F36,"Win"))/(COUNTA(F17:F36))</f>
        <v>#DIV/0!</v>
      </c>
      <c r="N35" s="43" t="e">
        <f>100%-M35</f>
        <v>#DIV/0!</v>
      </c>
    </row>
    <row r="36" spans="1:14" ht="16.5" customHeight="1" x14ac:dyDescent="0.4">
      <c r="C36" s="34"/>
      <c r="E36" s="35"/>
      <c r="G36" s="36"/>
      <c r="H36" s="36" t="e">
        <f t="shared" si="0"/>
        <v>#VALUE!</v>
      </c>
    </row>
    <row r="37" spans="1:14" x14ac:dyDescent="0.4">
      <c r="C37" s="34"/>
      <c r="G37" s="36"/>
    </row>
    <row r="38" spans="1:14" x14ac:dyDescent="0.4">
      <c r="A38" s="32" t="s">
        <v>65</v>
      </c>
      <c r="C38" s="34"/>
      <c r="G38" s="36"/>
    </row>
    <row r="39" spans="1:14" x14ac:dyDescent="0.4">
      <c r="C39" s="34"/>
      <c r="G39" s="36"/>
    </row>
    <row r="40" spans="1:14" x14ac:dyDescent="0.4">
      <c r="A40" t="s">
        <v>8</v>
      </c>
      <c r="B40" t="s">
        <v>10</v>
      </c>
      <c r="C40" s="34" t="s">
        <v>9</v>
      </c>
      <c r="D40" t="s">
        <v>11</v>
      </c>
      <c r="E40" t="s">
        <v>40</v>
      </c>
      <c r="F40" t="s">
        <v>13</v>
      </c>
      <c r="G40" t="s">
        <v>14</v>
      </c>
      <c r="H40" t="s">
        <v>58</v>
      </c>
      <c r="I40" t="s">
        <v>15</v>
      </c>
      <c r="J40" t="s">
        <v>16</v>
      </c>
    </row>
    <row r="41" spans="1:14" x14ac:dyDescent="0.4">
      <c r="A41" t="s">
        <v>17</v>
      </c>
      <c r="C41" s="34"/>
      <c r="E41" s="35"/>
      <c r="G41" s="36"/>
      <c r="H41" s="42" t="s">
        <v>63</v>
      </c>
    </row>
    <row r="42" spans="1:14" x14ac:dyDescent="0.4">
      <c r="A42" t="s">
        <v>18</v>
      </c>
      <c r="C42" s="34"/>
      <c r="E42" s="35"/>
      <c r="G42" s="36"/>
      <c r="H42" s="36" t="e">
        <f t="shared" ref="H42:H60" si="1">H41+G42</f>
        <v>#VALUE!</v>
      </c>
    </row>
    <row r="43" spans="1:14" x14ac:dyDescent="0.4">
      <c r="A43" t="s">
        <v>19</v>
      </c>
      <c r="C43" s="34"/>
      <c r="E43" s="35"/>
      <c r="G43" s="36"/>
      <c r="H43" s="36" t="e">
        <f t="shared" si="1"/>
        <v>#VALUE!</v>
      </c>
    </row>
    <row r="44" spans="1:14" x14ac:dyDescent="0.4">
      <c r="A44" t="s">
        <v>20</v>
      </c>
      <c r="C44" s="34"/>
      <c r="E44" s="35"/>
      <c r="G44" s="36"/>
      <c r="H44" s="36" t="e">
        <f t="shared" si="1"/>
        <v>#VALUE!</v>
      </c>
    </row>
    <row r="45" spans="1:14" x14ac:dyDescent="0.4">
      <c r="A45" t="s">
        <v>21</v>
      </c>
      <c r="C45" s="34"/>
      <c r="E45" s="35"/>
      <c r="G45" s="36"/>
      <c r="H45" s="36" t="e">
        <f t="shared" si="1"/>
        <v>#VALUE!</v>
      </c>
    </row>
    <row r="46" spans="1:14" x14ac:dyDescent="0.4">
      <c r="A46" t="s">
        <v>22</v>
      </c>
      <c r="C46" s="34"/>
      <c r="E46" s="35"/>
      <c r="G46" s="36"/>
      <c r="H46" s="36" t="e">
        <f t="shared" si="1"/>
        <v>#VALUE!</v>
      </c>
    </row>
    <row r="47" spans="1:14" x14ac:dyDescent="0.4">
      <c r="A47" t="s">
        <v>23</v>
      </c>
      <c r="C47" s="34"/>
      <c r="E47" s="35"/>
      <c r="G47" s="36"/>
      <c r="H47" s="36" t="e">
        <f t="shared" si="1"/>
        <v>#VALUE!</v>
      </c>
    </row>
    <row r="48" spans="1:14" x14ac:dyDescent="0.4">
      <c r="A48" t="s">
        <v>24</v>
      </c>
      <c r="C48" s="34"/>
      <c r="E48" s="35"/>
      <c r="G48" s="36"/>
      <c r="H48" s="36" t="e">
        <f t="shared" si="1"/>
        <v>#VALUE!</v>
      </c>
    </row>
    <row r="49" spans="1:14" x14ac:dyDescent="0.4">
      <c r="A49" t="s">
        <v>25</v>
      </c>
      <c r="C49" s="34"/>
      <c r="E49" s="35"/>
      <c r="G49" s="36"/>
      <c r="H49" s="36" t="e">
        <f t="shared" si="1"/>
        <v>#VALUE!</v>
      </c>
    </row>
    <row r="50" spans="1:14" x14ac:dyDescent="0.4">
      <c r="A50" t="s">
        <v>26</v>
      </c>
      <c r="C50" s="34"/>
      <c r="E50" s="35"/>
      <c r="G50" s="36"/>
      <c r="H50" s="36" t="e">
        <f t="shared" si="1"/>
        <v>#VALUE!</v>
      </c>
    </row>
    <row r="51" spans="1:14" x14ac:dyDescent="0.4">
      <c r="A51" t="s">
        <v>48</v>
      </c>
      <c r="C51" s="34"/>
      <c r="E51" s="35"/>
      <c r="G51" s="36"/>
      <c r="H51" s="36" t="e">
        <f t="shared" si="1"/>
        <v>#VALUE!</v>
      </c>
    </row>
    <row r="52" spans="1:14" x14ac:dyDescent="0.4">
      <c r="A52" t="s">
        <v>49</v>
      </c>
      <c r="C52" s="34"/>
      <c r="E52" s="35"/>
      <c r="G52" s="36"/>
      <c r="H52" s="36" t="e">
        <f t="shared" si="1"/>
        <v>#VALUE!</v>
      </c>
    </row>
    <row r="53" spans="1:14" x14ac:dyDescent="0.4">
      <c r="A53" t="s">
        <v>50</v>
      </c>
      <c r="C53" s="34"/>
      <c r="E53" s="35"/>
      <c r="G53" s="36"/>
      <c r="H53" s="36" t="e">
        <f t="shared" si="1"/>
        <v>#VALUE!</v>
      </c>
    </row>
    <row r="54" spans="1:14" x14ac:dyDescent="0.4">
      <c r="A54" t="s">
        <v>51</v>
      </c>
      <c r="C54" s="34"/>
      <c r="E54" s="35"/>
      <c r="G54" s="36"/>
      <c r="H54" s="36" t="e">
        <f t="shared" si="1"/>
        <v>#VALUE!</v>
      </c>
    </row>
    <row r="55" spans="1:14" x14ac:dyDescent="0.4">
      <c r="A55" t="s">
        <v>52</v>
      </c>
      <c r="C55" s="34"/>
      <c r="E55" s="35"/>
      <c r="G55" s="36"/>
      <c r="H55" s="36" t="e">
        <f t="shared" si="1"/>
        <v>#VALUE!</v>
      </c>
    </row>
    <row r="56" spans="1:14" x14ac:dyDescent="0.4">
      <c r="A56" t="s">
        <v>53</v>
      </c>
      <c r="C56" s="34"/>
      <c r="E56" s="35"/>
      <c r="G56" s="36"/>
      <c r="H56" s="36" t="e">
        <f t="shared" si="1"/>
        <v>#VALUE!</v>
      </c>
    </row>
    <row r="57" spans="1:14" x14ac:dyDescent="0.4">
      <c r="A57" t="s">
        <v>54</v>
      </c>
      <c r="C57" s="34"/>
      <c r="E57" s="35"/>
      <c r="G57" s="36"/>
      <c r="H57" s="36" t="e">
        <f t="shared" si="1"/>
        <v>#VALUE!</v>
      </c>
    </row>
    <row r="58" spans="1:14" x14ac:dyDescent="0.4">
      <c r="A58" t="s">
        <v>55</v>
      </c>
      <c r="C58" s="34"/>
      <c r="E58" s="35"/>
      <c r="G58" s="36"/>
      <c r="H58" s="36" t="e">
        <f t="shared" si="1"/>
        <v>#VALUE!</v>
      </c>
      <c r="M58" t="s">
        <v>60</v>
      </c>
      <c r="N58" t="s">
        <v>61</v>
      </c>
    </row>
    <row r="59" spans="1:14" x14ac:dyDescent="0.4">
      <c r="A59" t="s">
        <v>56</v>
      </c>
      <c r="C59" s="34"/>
      <c r="E59" s="35"/>
      <c r="G59" s="36"/>
      <c r="H59" s="36" t="e">
        <f t="shared" si="1"/>
        <v>#VALUE!</v>
      </c>
      <c r="L59" t="s">
        <v>59</v>
      </c>
      <c r="M59" s="44" t="e">
        <f>(COUNTIF(F41:F60,"Win"))/(COUNTA(F41:F60))</f>
        <v>#DIV/0!</v>
      </c>
      <c r="N59" s="43" t="e">
        <f>100%-M59</f>
        <v>#DIV/0!</v>
      </c>
    </row>
    <row r="60" spans="1:14" x14ac:dyDescent="0.4">
      <c r="A60" t="s">
        <v>57</v>
      </c>
      <c r="C60" s="34"/>
      <c r="E60" s="35"/>
      <c r="G60" s="36"/>
      <c r="H60" s="36" t="e">
        <f t="shared" si="1"/>
        <v>#VALUE!</v>
      </c>
    </row>
    <row r="61" spans="1:14" x14ac:dyDescent="0.4">
      <c r="C61" s="34"/>
      <c r="G61" s="36"/>
    </row>
    <row r="62" spans="1:14" x14ac:dyDescent="0.4">
      <c r="A62" s="32" t="s">
        <v>66</v>
      </c>
      <c r="C62" s="34"/>
      <c r="G62" s="36"/>
    </row>
    <row r="63" spans="1:14" x14ac:dyDescent="0.4">
      <c r="C63" s="34"/>
      <c r="G63" s="36"/>
    </row>
    <row r="64" spans="1:14" x14ac:dyDescent="0.4">
      <c r="A64" t="s">
        <v>8</v>
      </c>
      <c r="B64" t="s">
        <v>10</v>
      </c>
      <c r="C64" s="34" t="s">
        <v>9</v>
      </c>
      <c r="D64" t="s">
        <v>11</v>
      </c>
      <c r="E64" t="s">
        <v>40</v>
      </c>
      <c r="F64" t="s">
        <v>13</v>
      </c>
      <c r="G64" t="s">
        <v>14</v>
      </c>
      <c r="H64" t="s">
        <v>58</v>
      </c>
      <c r="I64" t="s">
        <v>15</v>
      </c>
      <c r="J64" t="s">
        <v>16</v>
      </c>
    </row>
    <row r="65" spans="1:8" x14ac:dyDescent="0.4">
      <c r="A65" t="s">
        <v>17</v>
      </c>
      <c r="C65" s="34"/>
      <c r="E65" s="35"/>
      <c r="G65" s="36"/>
      <c r="H65" s="42" t="s">
        <v>63</v>
      </c>
    </row>
    <row r="66" spans="1:8" x14ac:dyDescent="0.4">
      <c r="A66" t="s">
        <v>18</v>
      </c>
      <c r="C66" s="34"/>
      <c r="E66" s="35"/>
      <c r="G66" s="36"/>
      <c r="H66" s="36" t="e">
        <f t="shared" ref="H66:H84" si="2">H65+G66</f>
        <v>#VALUE!</v>
      </c>
    </row>
    <row r="67" spans="1:8" x14ac:dyDescent="0.4">
      <c r="A67" t="s">
        <v>19</v>
      </c>
      <c r="C67" s="34"/>
      <c r="E67" s="35"/>
      <c r="G67" s="36"/>
      <c r="H67" s="36" t="e">
        <f t="shared" si="2"/>
        <v>#VALUE!</v>
      </c>
    </row>
    <row r="68" spans="1:8" x14ac:dyDescent="0.4">
      <c r="A68" t="s">
        <v>20</v>
      </c>
      <c r="C68" s="34"/>
      <c r="E68" s="35"/>
      <c r="G68" s="36"/>
      <c r="H68" s="36" t="e">
        <f t="shared" si="2"/>
        <v>#VALUE!</v>
      </c>
    </row>
    <row r="69" spans="1:8" x14ac:dyDescent="0.4">
      <c r="A69" t="s">
        <v>21</v>
      </c>
      <c r="C69" s="34"/>
      <c r="E69" s="35"/>
      <c r="G69" s="36"/>
      <c r="H69" s="36" t="e">
        <f t="shared" si="2"/>
        <v>#VALUE!</v>
      </c>
    </row>
    <row r="70" spans="1:8" x14ac:dyDescent="0.4">
      <c r="A70" t="s">
        <v>22</v>
      </c>
      <c r="C70" s="34"/>
      <c r="E70" s="35"/>
      <c r="G70" s="36"/>
      <c r="H70" s="36" t="e">
        <f t="shared" si="2"/>
        <v>#VALUE!</v>
      </c>
    </row>
    <row r="71" spans="1:8" x14ac:dyDescent="0.4">
      <c r="A71" t="s">
        <v>23</v>
      </c>
      <c r="C71" s="34"/>
      <c r="E71" s="35"/>
      <c r="G71" s="36"/>
      <c r="H71" s="36" t="e">
        <f t="shared" si="2"/>
        <v>#VALUE!</v>
      </c>
    </row>
    <row r="72" spans="1:8" x14ac:dyDescent="0.4">
      <c r="A72" t="s">
        <v>24</v>
      </c>
      <c r="C72" s="34"/>
      <c r="E72" s="35"/>
      <c r="G72" s="36"/>
      <c r="H72" s="36" t="e">
        <f t="shared" si="2"/>
        <v>#VALUE!</v>
      </c>
    </row>
    <row r="73" spans="1:8" x14ac:dyDescent="0.4">
      <c r="A73" t="s">
        <v>25</v>
      </c>
      <c r="C73" s="34"/>
      <c r="E73" s="35"/>
      <c r="G73" s="36"/>
      <c r="H73" s="36" t="e">
        <f t="shared" si="2"/>
        <v>#VALUE!</v>
      </c>
    </row>
    <row r="74" spans="1:8" x14ac:dyDescent="0.4">
      <c r="A74" t="s">
        <v>26</v>
      </c>
      <c r="C74" s="34"/>
      <c r="E74" s="35"/>
      <c r="G74" s="36"/>
      <c r="H74" s="36" t="e">
        <f t="shared" si="2"/>
        <v>#VALUE!</v>
      </c>
    </row>
    <row r="75" spans="1:8" x14ac:dyDescent="0.4">
      <c r="A75" t="s">
        <v>48</v>
      </c>
      <c r="C75" s="34"/>
      <c r="E75" s="35"/>
      <c r="G75" s="36"/>
      <c r="H75" s="36" t="e">
        <f t="shared" si="2"/>
        <v>#VALUE!</v>
      </c>
    </row>
    <row r="76" spans="1:8" x14ac:dyDescent="0.4">
      <c r="A76" t="s">
        <v>49</v>
      </c>
      <c r="C76" s="34"/>
      <c r="E76" s="35"/>
      <c r="G76" s="36"/>
      <c r="H76" s="36" t="e">
        <f t="shared" si="2"/>
        <v>#VALUE!</v>
      </c>
    </row>
    <row r="77" spans="1:8" x14ac:dyDescent="0.4">
      <c r="A77" t="s">
        <v>50</v>
      </c>
      <c r="C77" s="34"/>
      <c r="E77" s="35"/>
      <c r="G77" s="36"/>
      <c r="H77" s="36" t="e">
        <f t="shared" si="2"/>
        <v>#VALUE!</v>
      </c>
    </row>
    <row r="78" spans="1:8" x14ac:dyDescent="0.4">
      <c r="A78" t="s">
        <v>51</v>
      </c>
      <c r="C78" s="34"/>
      <c r="E78" s="35"/>
      <c r="G78" s="36"/>
      <c r="H78" s="36" t="e">
        <f t="shared" si="2"/>
        <v>#VALUE!</v>
      </c>
    </row>
    <row r="79" spans="1:8" x14ac:dyDescent="0.4">
      <c r="A79" t="s">
        <v>52</v>
      </c>
      <c r="C79" s="34"/>
      <c r="E79" s="35"/>
      <c r="G79" s="36"/>
      <c r="H79" s="36" t="e">
        <f t="shared" si="2"/>
        <v>#VALUE!</v>
      </c>
    </row>
    <row r="80" spans="1:8" x14ac:dyDescent="0.4">
      <c r="A80" t="s">
        <v>53</v>
      </c>
      <c r="C80" s="34"/>
      <c r="E80" s="35"/>
      <c r="G80" s="36"/>
      <c r="H80" s="36" t="e">
        <f t="shared" si="2"/>
        <v>#VALUE!</v>
      </c>
    </row>
    <row r="81" spans="1:14" x14ac:dyDescent="0.4">
      <c r="A81" t="s">
        <v>54</v>
      </c>
      <c r="C81" s="34"/>
      <c r="E81" s="35"/>
      <c r="G81" s="36"/>
      <c r="H81" s="36" t="e">
        <f t="shared" si="2"/>
        <v>#VALUE!</v>
      </c>
    </row>
    <row r="82" spans="1:14" x14ac:dyDescent="0.4">
      <c r="A82" t="s">
        <v>55</v>
      </c>
      <c r="C82" s="34"/>
      <c r="E82" s="35"/>
      <c r="G82" s="36"/>
      <c r="H82" s="36" t="e">
        <f t="shared" si="2"/>
        <v>#VALUE!</v>
      </c>
      <c r="M82" t="s">
        <v>60</v>
      </c>
      <c r="N82" t="s">
        <v>61</v>
      </c>
    </row>
    <row r="83" spans="1:14" x14ac:dyDescent="0.4">
      <c r="A83" t="s">
        <v>56</v>
      </c>
      <c r="C83" s="34"/>
      <c r="E83" s="35"/>
      <c r="G83" s="36"/>
      <c r="H83" s="36" t="e">
        <f t="shared" si="2"/>
        <v>#VALUE!</v>
      </c>
      <c r="L83" t="s">
        <v>59</v>
      </c>
      <c r="M83" s="44" t="e">
        <f>(COUNTIF(F65:F84,"Win"))/(COUNTA(F65:F84))</f>
        <v>#DIV/0!</v>
      </c>
      <c r="N83" s="43" t="e">
        <f>100%-M83</f>
        <v>#DIV/0!</v>
      </c>
    </row>
    <row r="84" spans="1:14" x14ac:dyDescent="0.4">
      <c r="A84" t="s">
        <v>57</v>
      </c>
      <c r="C84" s="34"/>
      <c r="E84" s="35"/>
      <c r="G84" s="36"/>
      <c r="H84" s="36" t="e">
        <f t="shared" si="2"/>
        <v>#VALUE!</v>
      </c>
    </row>
    <row r="85" spans="1:14" x14ac:dyDescent="0.4">
      <c r="C85" s="34"/>
      <c r="G85" s="36"/>
    </row>
    <row r="86" spans="1:14" x14ac:dyDescent="0.4">
      <c r="A86" s="32" t="s">
        <v>67</v>
      </c>
      <c r="C86" s="34"/>
      <c r="G86" s="36"/>
    </row>
    <row r="87" spans="1:14" x14ac:dyDescent="0.4">
      <c r="C87" s="34"/>
      <c r="G87" s="36"/>
    </row>
    <row r="88" spans="1:14" x14ac:dyDescent="0.4">
      <c r="A88" t="s">
        <v>8</v>
      </c>
      <c r="B88" t="s">
        <v>10</v>
      </c>
      <c r="C88" s="34" t="s">
        <v>9</v>
      </c>
      <c r="D88" t="s">
        <v>11</v>
      </c>
      <c r="E88" t="s">
        <v>40</v>
      </c>
      <c r="F88" t="s">
        <v>13</v>
      </c>
      <c r="G88" t="s">
        <v>14</v>
      </c>
      <c r="H88" t="s">
        <v>58</v>
      </c>
      <c r="I88" t="s">
        <v>15</v>
      </c>
      <c r="J88" t="s">
        <v>16</v>
      </c>
    </row>
    <row r="89" spans="1:14" x14ac:dyDescent="0.4">
      <c r="A89" t="s">
        <v>17</v>
      </c>
      <c r="C89" s="34"/>
      <c r="E89" s="35"/>
      <c r="G89" s="36"/>
      <c r="H89" s="42" t="s">
        <v>63</v>
      </c>
    </row>
    <row r="90" spans="1:14" x14ac:dyDescent="0.4">
      <c r="A90" t="s">
        <v>18</v>
      </c>
      <c r="C90" s="34"/>
      <c r="E90" s="35"/>
      <c r="G90" s="36"/>
      <c r="H90" s="36" t="e">
        <f t="shared" ref="H90:H108" si="3">H89+G90</f>
        <v>#VALUE!</v>
      </c>
    </row>
    <row r="91" spans="1:14" x14ac:dyDescent="0.4">
      <c r="A91" t="s">
        <v>19</v>
      </c>
      <c r="C91" s="34"/>
      <c r="E91" s="35"/>
      <c r="G91" s="36"/>
      <c r="H91" s="36" t="e">
        <f t="shared" si="3"/>
        <v>#VALUE!</v>
      </c>
    </row>
    <row r="92" spans="1:14" x14ac:dyDescent="0.4">
      <c r="A92" t="s">
        <v>20</v>
      </c>
      <c r="C92" s="34"/>
      <c r="E92" s="35"/>
      <c r="G92" s="36"/>
      <c r="H92" s="36" t="e">
        <f t="shared" si="3"/>
        <v>#VALUE!</v>
      </c>
    </row>
    <row r="93" spans="1:14" x14ac:dyDescent="0.4">
      <c r="A93" t="s">
        <v>21</v>
      </c>
      <c r="C93" s="34"/>
      <c r="E93" s="35"/>
      <c r="G93" s="36"/>
      <c r="H93" s="36" t="e">
        <f t="shared" si="3"/>
        <v>#VALUE!</v>
      </c>
    </row>
    <row r="94" spans="1:14" x14ac:dyDescent="0.4">
      <c r="A94" t="s">
        <v>22</v>
      </c>
      <c r="C94" s="34"/>
      <c r="E94" s="35"/>
      <c r="G94" s="36"/>
      <c r="H94" s="36" t="e">
        <f t="shared" si="3"/>
        <v>#VALUE!</v>
      </c>
    </row>
    <row r="95" spans="1:14" x14ac:dyDescent="0.4">
      <c r="A95" t="s">
        <v>23</v>
      </c>
      <c r="C95" s="34"/>
      <c r="E95" s="35"/>
      <c r="G95" s="36"/>
      <c r="H95" s="36" t="e">
        <f t="shared" si="3"/>
        <v>#VALUE!</v>
      </c>
    </row>
    <row r="96" spans="1:14" x14ac:dyDescent="0.4">
      <c r="A96" t="s">
        <v>24</v>
      </c>
      <c r="C96" s="34"/>
      <c r="E96" s="35"/>
      <c r="G96" s="36"/>
      <c r="H96" s="36" t="e">
        <f t="shared" si="3"/>
        <v>#VALUE!</v>
      </c>
    </row>
    <row r="97" spans="1:14" x14ac:dyDescent="0.4">
      <c r="A97" t="s">
        <v>25</v>
      </c>
      <c r="C97" s="34"/>
      <c r="E97" s="35"/>
      <c r="G97" s="36"/>
      <c r="H97" s="36" t="e">
        <f t="shared" si="3"/>
        <v>#VALUE!</v>
      </c>
    </row>
    <row r="98" spans="1:14" x14ac:dyDescent="0.4">
      <c r="A98" t="s">
        <v>26</v>
      </c>
      <c r="C98" s="34"/>
      <c r="E98" s="35"/>
      <c r="G98" s="36"/>
      <c r="H98" s="36" t="e">
        <f t="shared" si="3"/>
        <v>#VALUE!</v>
      </c>
    </row>
    <row r="99" spans="1:14" x14ac:dyDescent="0.4">
      <c r="A99" t="s">
        <v>48</v>
      </c>
      <c r="C99" s="34"/>
      <c r="E99" s="35"/>
      <c r="G99" s="36"/>
      <c r="H99" s="36" t="e">
        <f t="shared" si="3"/>
        <v>#VALUE!</v>
      </c>
    </row>
    <row r="100" spans="1:14" x14ac:dyDescent="0.4">
      <c r="A100" t="s">
        <v>49</v>
      </c>
      <c r="C100" s="34"/>
      <c r="E100" s="35"/>
      <c r="G100" s="36"/>
      <c r="H100" s="36" t="e">
        <f t="shared" si="3"/>
        <v>#VALUE!</v>
      </c>
    </row>
    <row r="101" spans="1:14" x14ac:dyDescent="0.4">
      <c r="A101" t="s">
        <v>50</v>
      </c>
      <c r="C101" s="34"/>
      <c r="E101" s="35"/>
      <c r="G101" s="36"/>
      <c r="H101" s="36" t="e">
        <f t="shared" si="3"/>
        <v>#VALUE!</v>
      </c>
    </row>
    <row r="102" spans="1:14" x14ac:dyDescent="0.4">
      <c r="A102" t="s">
        <v>51</v>
      </c>
      <c r="C102" s="34"/>
      <c r="E102" s="35"/>
      <c r="G102" s="36"/>
      <c r="H102" s="36" t="e">
        <f t="shared" si="3"/>
        <v>#VALUE!</v>
      </c>
    </row>
    <row r="103" spans="1:14" x14ac:dyDescent="0.4">
      <c r="A103" t="s">
        <v>52</v>
      </c>
      <c r="C103" s="34"/>
      <c r="E103" s="35"/>
      <c r="G103" s="36"/>
      <c r="H103" s="36" t="e">
        <f t="shared" si="3"/>
        <v>#VALUE!</v>
      </c>
    </row>
    <row r="104" spans="1:14" x14ac:dyDescent="0.4">
      <c r="A104" t="s">
        <v>53</v>
      </c>
      <c r="C104" s="34"/>
      <c r="E104" s="35"/>
      <c r="G104" s="36"/>
      <c r="H104" s="36" t="e">
        <f t="shared" si="3"/>
        <v>#VALUE!</v>
      </c>
    </row>
    <row r="105" spans="1:14" x14ac:dyDescent="0.4">
      <c r="A105" t="s">
        <v>54</v>
      </c>
      <c r="C105" s="34"/>
      <c r="E105" s="35"/>
      <c r="G105" s="36"/>
      <c r="H105" s="36" t="e">
        <f t="shared" si="3"/>
        <v>#VALUE!</v>
      </c>
    </row>
    <row r="106" spans="1:14" x14ac:dyDescent="0.4">
      <c r="A106" t="s">
        <v>55</v>
      </c>
      <c r="C106" s="34"/>
      <c r="E106" s="35"/>
      <c r="G106" s="36"/>
      <c r="H106" s="36" t="e">
        <f t="shared" si="3"/>
        <v>#VALUE!</v>
      </c>
      <c r="M106" t="s">
        <v>60</v>
      </c>
      <c r="N106" t="s">
        <v>61</v>
      </c>
    </row>
    <row r="107" spans="1:14" x14ac:dyDescent="0.4">
      <c r="A107" t="s">
        <v>56</v>
      </c>
      <c r="C107" s="34"/>
      <c r="E107" s="35"/>
      <c r="G107" s="36"/>
      <c r="H107" s="36" t="e">
        <f t="shared" si="3"/>
        <v>#VALUE!</v>
      </c>
      <c r="L107" t="s">
        <v>59</v>
      </c>
      <c r="M107" s="44" t="e">
        <f>(COUNTIF(F89:F108,"Win"))/(COUNTA(F89:F108))</f>
        <v>#DIV/0!</v>
      </c>
      <c r="N107" s="43" t="e">
        <f>100%-M107</f>
        <v>#DIV/0!</v>
      </c>
    </row>
    <row r="108" spans="1:14" x14ac:dyDescent="0.4">
      <c r="A108" t="s">
        <v>57</v>
      </c>
      <c r="C108" s="34"/>
      <c r="E108" s="35"/>
      <c r="G108" s="36"/>
      <c r="H108" s="36" t="e">
        <f t="shared" si="3"/>
        <v>#VALUE!</v>
      </c>
    </row>
    <row r="109" spans="1:14" x14ac:dyDescent="0.4">
      <c r="C109" s="34"/>
      <c r="G109" s="36"/>
    </row>
    <row r="110" spans="1:14" x14ac:dyDescent="0.4">
      <c r="A110" s="32" t="s">
        <v>68</v>
      </c>
      <c r="C110" s="34"/>
      <c r="G110" s="36"/>
    </row>
    <row r="111" spans="1:14" x14ac:dyDescent="0.4">
      <c r="C111" s="34"/>
      <c r="G111" s="36"/>
    </row>
    <row r="112" spans="1:14" x14ac:dyDescent="0.4">
      <c r="A112" t="s">
        <v>8</v>
      </c>
      <c r="B112" t="s">
        <v>10</v>
      </c>
      <c r="C112" s="34" t="s">
        <v>9</v>
      </c>
      <c r="D112" t="s">
        <v>11</v>
      </c>
      <c r="E112" t="s">
        <v>40</v>
      </c>
      <c r="F112" t="s">
        <v>13</v>
      </c>
      <c r="G112" t="s">
        <v>14</v>
      </c>
      <c r="H112" t="s">
        <v>58</v>
      </c>
      <c r="I112" t="s">
        <v>15</v>
      </c>
      <c r="J112" t="s">
        <v>16</v>
      </c>
    </row>
    <row r="113" spans="1:8" x14ac:dyDescent="0.4">
      <c r="A113" t="s">
        <v>17</v>
      </c>
      <c r="C113" s="34"/>
      <c r="E113" s="35"/>
      <c r="G113" s="36"/>
      <c r="H113" s="42" t="s">
        <v>63</v>
      </c>
    </row>
    <row r="114" spans="1:8" x14ac:dyDescent="0.4">
      <c r="A114" t="s">
        <v>18</v>
      </c>
      <c r="C114" s="34"/>
      <c r="E114" s="35"/>
      <c r="G114" s="36"/>
      <c r="H114" s="36" t="e">
        <f t="shared" ref="H114:H132" si="4">H113+G114</f>
        <v>#VALUE!</v>
      </c>
    </row>
    <row r="115" spans="1:8" x14ac:dyDescent="0.4">
      <c r="A115" t="s">
        <v>19</v>
      </c>
      <c r="C115" s="34"/>
      <c r="E115" s="35"/>
      <c r="G115" s="36"/>
      <c r="H115" s="36" t="e">
        <f t="shared" si="4"/>
        <v>#VALUE!</v>
      </c>
    </row>
    <row r="116" spans="1:8" x14ac:dyDescent="0.4">
      <c r="A116" t="s">
        <v>20</v>
      </c>
      <c r="C116" s="34"/>
      <c r="E116" s="35"/>
      <c r="G116" s="36"/>
      <c r="H116" s="36" t="e">
        <f t="shared" si="4"/>
        <v>#VALUE!</v>
      </c>
    </row>
    <row r="117" spans="1:8" x14ac:dyDescent="0.4">
      <c r="A117" t="s">
        <v>21</v>
      </c>
      <c r="C117" s="34"/>
      <c r="E117" s="35"/>
      <c r="G117" s="36"/>
      <c r="H117" s="36" t="e">
        <f t="shared" si="4"/>
        <v>#VALUE!</v>
      </c>
    </row>
    <row r="118" spans="1:8" x14ac:dyDescent="0.4">
      <c r="A118" t="s">
        <v>22</v>
      </c>
      <c r="C118" s="34"/>
      <c r="E118" s="35"/>
      <c r="G118" s="36"/>
      <c r="H118" s="36" t="e">
        <f t="shared" si="4"/>
        <v>#VALUE!</v>
      </c>
    </row>
    <row r="119" spans="1:8" x14ac:dyDescent="0.4">
      <c r="A119" t="s">
        <v>23</v>
      </c>
      <c r="C119" s="34"/>
      <c r="E119" s="35"/>
      <c r="G119" s="36"/>
      <c r="H119" s="36" t="e">
        <f t="shared" si="4"/>
        <v>#VALUE!</v>
      </c>
    </row>
    <row r="120" spans="1:8" x14ac:dyDescent="0.4">
      <c r="A120" t="s">
        <v>24</v>
      </c>
      <c r="C120" s="34"/>
      <c r="E120" s="35"/>
      <c r="G120" s="36"/>
      <c r="H120" s="36" t="e">
        <f t="shared" si="4"/>
        <v>#VALUE!</v>
      </c>
    </row>
    <row r="121" spans="1:8" x14ac:dyDescent="0.4">
      <c r="A121" t="s">
        <v>25</v>
      </c>
      <c r="C121" s="34"/>
      <c r="E121" s="35"/>
      <c r="G121" s="36"/>
      <c r="H121" s="36" t="e">
        <f t="shared" si="4"/>
        <v>#VALUE!</v>
      </c>
    </row>
    <row r="122" spans="1:8" x14ac:dyDescent="0.4">
      <c r="A122" t="s">
        <v>26</v>
      </c>
      <c r="C122" s="34"/>
      <c r="E122" s="35"/>
      <c r="G122" s="36"/>
      <c r="H122" s="36" t="e">
        <f t="shared" si="4"/>
        <v>#VALUE!</v>
      </c>
    </row>
    <row r="123" spans="1:8" x14ac:dyDescent="0.4">
      <c r="A123" t="s">
        <v>48</v>
      </c>
      <c r="C123" s="34"/>
      <c r="E123" s="35"/>
      <c r="G123" s="36"/>
      <c r="H123" s="36" t="e">
        <f t="shared" si="4"/>
        <v>#VALUE!</v>
      </c>
    </row>
    <row r="124" spans="1:8" x14ac:dyDescent="0.4">
      <c r="A124" t="s">
        <v>49</v>
      </c>
      <c r="C124" s="34"/>
      <c r="E124" s="35"/>
      <c r="G124" s="36"/>
      <c r="H124" s="36" t="e">
        <f t="shared" si="4"/>
        <v>#VALUE!</v>
      </c>
    </row>
    <row r="125" spans="1:8" x14ac:dyDescent="0.4">
      <c r="A125" t="s">
        <v>50</v>
      </c>
      <c r="C125" s="34"/>
      <c r="E125" s="35"/>
      <c r="G125" s="36"/>
      <c r="H125" s="36" t="e">
        <f t="shared" si="4"/>
        <v>#VALUE!</v>
      </c>
    </row>
    <row r="126" spans="1:8" x14ac:dyDescent="0.4">
      <c r="A126" t="s">
        <v>51</v>
      </c>
      <c r="C126" s="34"/>
      <c r="E126" s="35"/>
      <c r="G126" s="36"/>
      <c r="H126" s="36" t="e">
        <f t="shared" si="4"/>
        <v>#VALUE!</v>
      </c>
    </row>
    <row r="127" spans="1:8" x14ac:dyDescent="0.4">
      <c r="A127" t="s">
        <v>52</v>
      </c>
      <c r="C127" s="34"/>
      <c r="E127" s="35"/>
      <c r="G127" s="36"/>
      <c r="H127" s="36" t="e">
        <f t="shared" si="4"/>
        <v>#VALUE!</v>
      </c>
    </row>
    <row r="128" spans="1:8" x14ac:dyDescent="0.4">
      <c r="A128" t="s">
        <v>53</v>
      </c>
      <c r="C128" s="34"/>
      <c r="E128" s="35"/>
      <c r="G128" s="36"/>
      <c r="H128" s="36" t="e">
        <f t="shared" si="4"/>
        <v>#VALUE!</v>
      </c>
    </row>
    <row r="129" spans="1:28" x14ac:dyDescent="0.4">
      <c r="A129" t="s">
        <v>54</v>
      </c>
      <c r="C129" s="34"/>
      <c r="E129" s="35"/>
      <c r="G129" s="36"/>
      <c r="H129" s="36" t="e">
        <f t="shared" si="4"/>
        <v>#VALUE!</v>
      </c>
    </row>
    <row r="130" spans="1:28" x14ac:dyDescent="0.4">
      <c r="A130" t="s">
        <v>55</v>
      </c>
      <c r="C130" s="34"/>
      <c r="E130" s="35"/>
      <c r="G130" s="36"/>
      <c r="H130" s="36" t="e">
        <f t="shared" si="4"/>
        <v>#VALUE!</v>
      </c>
      <c r="M130" t="s">
        <v>60</v>
      </c>
      <c r="N130" t="s">
        <v>61</v>
      </c>
    </row>
    <row r="131" spans="1:28" x14ac:dyDescent="0.4">
      <c r="A131" t="s">
        <v>56</v>
      </c>
      <c r="C131" s="34"/>
      <c r="E131" s="35"/>
      <c r="G131" s="36"/>
      <c r="H131" s="36" t="e">
        <f t="shared" si="4"/>
        <v>#VALUE!</v>
      </c>
      <c r="L131" t="s">
        <v>59</v>
      </c>
      <c r="M131" s="44" t="e">
        <f>(COUNTIF(F113:F132,"Win"))/(COUNTA(F113:F132))</f>
        <v>#DIV/0!</v>
      </c>
      <c r="N131" s="43" t="e">
        <f>100%-M131</f>
        <v>#DIV/0!</v>
      </c>
    </row>
    <row r="132" spans="1:28" x14ac:dyDescent="0.4">
      <c r="A132" t="s">
        <v>57</v>
      </c>
      <c r="C132" s="34"/>
      <c r="E132" s="35"/>
      <c r="G132" s="36"/>
      <c r="H132" s="36" t="e">
        <f t="shared" si="4"/>
        <v>#VALUE!</v>
      </c>
    </row>
    <row r="134" spans="1:28" x14ac:dyDescent="0.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</row>
    <row r="135" spans="1:28" x14ac:dyDescent="0.4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</row>
    <row r="136" spans="1:28" x14ac:dyDescent="0.4">
      <c r="A136" s="45"/>
      <c r="B136" s="45"/>
      <c r="C136" s="45"/>
      <c r="D136" s="45"/>
      <c r="E136" s="45"/>
      <c r="F136" s="45"/>
      <c r="G136" s="45"/>
      <c r="H136" s="46"/>
      <c r="I136" s="45"/>
      <c r="J136" s="45"/>
      <c r="K136" s="45"/>
      <c r="L136" s="45"/>
      <c r="M136" s="45"/>
      <c r="N136" s="45"/>
      <c r="O136" s="45"/>
      <c r="P136" s="45"/>
      <c r="Q136" s="46"/>
      <c r="R136" s="45"/>
      <c r="S136" s="45"/>
      <c r="T136" s="45"/>
      <c r="U136" s="45"/>
      <c r="V136" s="45"/>
      <c r="W136" s="45"/>
      <c r="X136" s="45"/>
      <c r="Y136" s="45"/>
      <c r="Z136" s="46"/>
      <c r="AA136" s="45"/>
      <c r="AB136" s="45"/>
    </row>
    <row r="137" spans="1:28" x14ac:dyDescent="0.4">
      <c r="A137" s="45"/>
      <c r="B137" s="48"/>
      <c r="C137" s="48"/>
      <c r="D137" s="48"/>
      <c r="E137" s="48"/>
      <c r="F137" s="48"/>
      <c r="G137" s="48"/>
      <c r="H137" s="48"/>
      <c r="I137" s="45"/>
      <c r="J137" s="45"/>
      <c r="K137" s="48"/>
      <c r="L137" s="48"/>
      <c r="M137" s="48"/>
      <c r="N137" s="48"/>
      <c r="O137" s="48"/>
      <c r="P137" s="48"/>
      <c r="Q137" s="48"/>
      <c r="R137" s="45"/>
      <c r="S137" s="45"/>
      <c r="T137" s="48"/>
      <c r="U137" s="48"/>
      <c r="V137" s="48"/>
      <c r="W137" s="48"/>
      <c r="X137" s="48"/>
      <c r="Y137" s="48"/>
      <c r="Z137" s="48"/>
      <c r="AA137" s="45"/>
      <c r="AB137" s="45"/>
    </row>
    <row r="138" spans="1:28" x14ac:dyDescent="0.4">
      <c r="A138" s="45"/>
      <c r="B138" s="48"/>
      <c r="C138" s="48"/>
      <c r="D138" s="48"/>
      <c r="E138" s="48"/>
      <c r="F138" s="48"/>
      <c r="G138" s="48"/>
      <c r="H138" s="48"/>
      <c r="I138" s="45"/>
      <c r="J138" s="45"/>
      <c r="K138" s="48"/>
      <c r="L138" s="48"/>
      <c r="M138" s="48"/>
      <c r="N138" s="48"/>
      <c r="O138" s="48"/>
      <c r="P138" s="48"/>
      <c r="Q138" s="48"/>
      <c r="R138" s="45"/>
      <c r="S138" s="45"/>
      <c r="T138" s="48"/>
      <c r="U138" s="48"/>
      <c r="V138" s="48"/>
      <c r="W138" s="48"/>
      <c r="X138" s="48"/>
      <c r="Y138" s="48"/>
      <c r="Z138" s="48"/>
      <c r="AA138" s="45"/>
      <c r="AB138" s="45"/>
    </row>
    <row r="139" spans="1:28" x14ac:dyDescent="0.4">
      <c r="A139" s="45"/>
      <c r="B139" s="48"/>
      <c r="C139" s="48"/>
      <c r="D139" s="48"/>
      <c r="E139" s="48"/>
      <c r="F139" s="48"/>
      <c r="G139" s="48"/>
      <c r="H139" s="48"/>
      <c r="I139" s="45"/>
      <c r="J139" s="45"/>
      <c r="K139" s="48"/>
      <c r="L139" s="48"/>
      <c r="M139" s="48"/>
      <c r="N139" s="48"/>
      <c r="O139" s="48"/>
      <c r="P139" s="48"/>
      <c r="Q139" s="48"/>
      <c r="R139" s="45"/>
      <c r="S139" s="45"/>
      <c r="T139" s="48"/>
      <c r="U139" s="48"/>
      <c r="V139" s="48"/>
      <c r="W139" s="48"/>
      <c r="X139" s="48"/>
      <c r="Y139" s="48"/>
      <c r="Z139" s="48"/>
      <c r="AA139" s="45"/>
      <c r="AB139" s="45"/>
    </row>
    <row r="140" spans="1:28" x14ac:dyDescent="0.4">
      <c r="A140" s="45"/>
      <c r="B140" s="48"/>
      <c r="C140" s="48"/>
      <c r="D140" s="48"/>
      <c r="E140" s="48"/>
      <c r="F140" s="48"/>
      <c r="G140" s="48"/>
      <c r="H140" s="48"/>
      <c r="I140" s="45"/>
      <c r="J140" s="45"/>
      <c r="K140" s="48"/>
      <c r="L140" s="48"/>
      <c r="M140" s="48"/>
      <c r="N140" s="48"/>
      <c r="O140" s="48"/>
      <c r="P140" s="48"/>
      <c r="Q140" s="48"/>
      <c r="R140" s="45"/>
      <c r="S140" s="45"/>
      <c r="T140" s="48"/>
      <c r="U140" s="48"/>
      <c r="V140" s="48"/>
      <c r="W140" s="48"/>
      <c r="X140" s="48"/>
      <c r="Y140" s="48"/>
      <c r="Z140" s="48"/>
      <c r="AA140" s="45"/>
      <c r="AB140" s="45"/>
    </row>
    <row r="141" spans="1:28" x14ac:dyDescent="0.4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8"/>
      <c r="U141" s="48"/>
      <c r="V141" s="48"/>
      <c r="W141" s="48"/>
      <c r="X141" s="48"/>
      <c r="Y141" s="48"/>
      <c r="Z141" s="48"/>
      <c r="AA141" s="45"/>
      <c r="AB141" s="45"/>
    </row>
    <row r="142" spans="1:28" x14ac:dyDescent="0.4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8"/>
      <c r="U142" s="48"/>
      <c r="V142" s="48"/>
      <c r="W142" s="48"/>
      <c r="X142" s="48"/>
      <c r="Y142" s="48"/>
      <c r="Z142" s="48"/>
      <c r="AA142" s="45"/>
      <c r="AB142" s="45"/>
    </row>
    <row r="143" spans="1:28" x14ac:dyDescent="0.4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8"/>
      <c r="U143" s="48"/>
      <c r="V143" s="48"/>
      <c r="W143" s="48"/>
      <c r="X143" s="48"/>
      <c r="Y143" s="48"/>
      <c r="Z143" s="48"/>
      <c r="AA143" s="45"/>
      <c r="AB143" s="45"/>
    </row>
    <row r="144" spans="1:28" x14ac:dyDescent="0.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8"/>
      <c r="U144" s="48"/>
      <c r="V144" s="48"/>
      <c r="W144" s="48"/>
      <c r="X144" s="48"/>
      <c r="Y144" s="48"/>
      <c r="Z144" s="48"/>
      <c r="AA144" s="45"/>
      <c r="AB144" s="45"/>
    </row>
    <row r="145" spans="1:28" x14ac:dyDescent="0.4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8"/>
      <c r="U145" s="48"/>
      <c r="V145" s="48"/>
      <c r="W145" s="48"/>
      <c r="X145" s="48"/>
      <c r="Y145" s="48"/>
      <c r="Z145" s="48"/>
      <c r="AA145" s="45"/>
      <c r="AB145" s="45"/>
    </row>
    <row r="146" spans="1:28" x14ac:dyDescent="0.4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8"/>
      <c r="U146" s="48"/>
      <c r="V146" s="48"/>
      <c r="W146" s="48"/>
      <c r="X146" s="48"/>
      <c r="Y146" s="48"/>
      <c r="Z146" s="48"/>
      <c r="AA146" s="45"/>
      <c r="AB146" s="45"/>
    </row>
    <row r="147" spans="1:28" x14ac:dyDescent="0.4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8"/>
      <c r="U147" s="48"/>
      <c r="V147" s="48"/>
      <c r="W147" s="48"/>
      <c r="X147" s="48"/>
      <c r="Y147" s="48"/>
      <c r="Z147" s="48"/>
      <c r="AA147" s="45"/>
      <c r="AB147" s="45"/>
    </row>
    <row r="148" spans="1:28" x14ac:dyDescent="0.4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8"/>
      <c r="U148" s="48"/>
      <c r="V148" s="48"/>
      <c r="W148" s="48"/>
      <c r="X148" s="48"/>
      <c r="Y148" s="48"/>
      <c r="Z148" s="48"/>
      <c r="AA148" s="45"/>
      <c r="AB148" s="45"/>
    </row>
    <row r="149" spans="1:28" x14ac:dyDescent="0.4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</row>
    <row r="150" spans="1:28" x14ac:dyDescent="0.4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</row>
    <row r="151" spans="1:28" x14ac:dyDescent="0.4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</row>
    <row r="152" spans="1:28" x14ac:dyDescent="0.4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</row>
    <row r="153" spans="1:28" x14ac:dyDescent="0.4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</row>
    <row r="154" spans="1:28" x14ac:dyDescent="0.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</row>
  </sheetData>
  <dataValidations count="1">
    <dataValidation type="list" showInputMessage="1" showErrorMessage="1" sqref="F65:F84 F17:F36 F89:F108 F41:F60 F113:F132">
      <formula1>$N$5:$N$7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4"/>
  <sheetViews>
    <sheetView topLeftCell="U133" zoomScale="115" zoomScaleNormal="115" workbookViewId="0">
      <selection activeCell="Y161" sqref="Y161"/>
    </sheetView>
  </sheetViews>
  <sheetFormatPr defaultColWidth="11.3828125" defaultRowHeight="14.6" x14ac:dyDescent="0.4"/>
  <cols>
    <col min="1" max="1" width="15.69140625" customWidth="1"/>
    <col min="4" max="4" width="18.3828125" customWidth="1"/>
    <col min="5" max="5" width="16.69140625" customWidth="1"/>
    <col min="6" max="6" width="11.3828125" customWidth="1"/>
    <col min="7" max="7" width="21" customWidth="1"/>
    <col min="8" max="8" width="21.3046875" bestFit="1" customWidth="1"/>
    <col min="9" max="9" width="21.84375" customWidth="1"/>
    <col min="10" max="10" width="31.15234375" customWidth="1"/>
    <col min="17" max="17" width="16.15234375" bestFit="1" customWidth="1"/>
    <col min="26" max="26" width="16.15234375" bestFit="1" customWidth="1"/>
  </cols>
  <sheetData>
    <row r="1" spans="1:14" ht="18.75" x14ac:dyDescent="0.3">
      <c r="A1" s="33" t="s">
        <v>45</v>
      </c>
    </row>
    <row r="3" spans="1:14" ht="15" x14ac:dyDescent="0.25">
      <c r="A3" s="31" t="s">
        <v>30</v>
      </c>
    </row>
    <row r="5" spans="1:14" ht="15" x14ac:dyDescent="0.25">
      <c r="D5" s="1" t="s">
        <v>0</v>
      </c>
    </row>
    <row r="6" spans="1:14" ht="15.75" x14ac:dyDescent="0.25">
      <c r="A6" s="2" t="s">
        <v>1</v>
      </c>
      <c r="B6" s="3"/>
      <c r="C6" s="4"/>
      <c r="D6" s="5">
        <f>C6/H6</f>
        <v>0</v>
      </c>
      <c r="E6" s="6"/>
      <c r="F6" s="7" t="s">
        <v>2</v>
      </c>
      <c r="G6" s="8"/>
      <c r="H6" s="9">
        <v>100</v>
      </c>
      <c r="I6" s="6"/>
      <c r="J6" s="10" t="s">
        <v>3</v>
      </c>
      <c r="K6" s="11"/>
      <c r="L6" s="12">
        <v>10000</v>
      </c>
      <c r="N6" s="37" t="s">
        <v>32</v>
      </c>
    </row>
    <row r="7" spans="1:14" ht="15" x14ac:dyDescent="0.25">
      <c r="A7" s="13" t="s">
        <v>4</v>
      </c>
      <c r="B7" s="14"/>
      <c r="C7" s="15"/>
      <c r="D7" s="16">
        <f>C7/H6</f>
        <v>0</v>
      </c>
      <c r="F7" s="17" t="s">
        <v>37</v>
      </c>
      <c r="G7" s="18"/>
      <c r="H7" s="19" t="e">
        <f>AVERAGE(C17:C36,C41:C60,C65:C84,C89:C108,C113:C132)</f>
        <v>#DIV/0!</v>
      </c>
      <c r="J7" s="20" t="s">
        <v>34</v>
      </c>
      <c r="K7" s="21"/>
      <c r="L7" s="22">
        <f>SUM(G17:G36,G41:G60,G65:G84,G89:G108,G113:G132)</f>
        <v>0</v>
      </c>
      <c r="N7" s="38" t="s">
        <v>33</v>
      </c>
    </row>
    <row r="8" spans="1:14" ht="15" x14ac:dyDescent="0.25">
      <c r="A8" s="23" t="s">
        <v>5</v>
      </c>
      <c r="B8" s="14"/>
      <c r="C8" s="24"/>
      <c r="D8" s="25">
        <f>C8/L6</f>
        <v>0</v>
      </c>
      <c r="F8" s="26" t="s">
        <v>12</v>
      </c>
      <c r="G8" s="27"/>
      <c r="H8" s="28" t="e">
        <f>AVERAGE(E17:E36,E41:E60,E65:E84,E89:E108,E113:E132)</f>
        <v>#DIV/0!</v>
      </c>
      <c r="J8" s="20" t="s">
        <v>35</v>
      </c>
      <c r="K8" s="21"/>
      <c r="L8" s="22">
        <f>L6+L7</f>
        <v>10000</v>
      </c>
    </row>
    <row r="9" spans="1:14" ht="15" x14ac:dyDescent="0.25">
      <c r="A9" s="13" t="s">
        <v>6</v>
      </c>
      <c r="B9" s="14"/>
      <c r="C9" s="15"/>
      <c r="D9" s="16">
        <f>C9/L6</f>
        <v>0</v>
      </c>
      <c r="F9" s="26" t="s">
        <v>41</v>
      </c>
      <c r="G9" s="29"/>
      <c r="H9" s="39" t="e">
        <f>AVERAGE(D17:D36,D41:D60,D65:D84,D89:D108,D113:D132)</f>
        <v>#DIV/0!</v>
      </c>
      <c r="J9" s="20" t="s">
        <v>36</v>
      </c>
      <c r="K9" s="21"/>
      <c r="L9" s="41">
        <f>L7/L6</f>
        <v>0</v>
      </c>
    </row>
    <row r="10" spans="1:14" ht="15" x14ac:dyDescent="0.25">
      <c r="A10" s="30" t="s">
        <v>7</v>
      </c>
      <c r="B10" s="29"/>
      <c r="C10" s="28"/>
      <c r="D10" s="28"/>
      <c r="F10" s="40" t="s">
        <v>39</v>
      </c>
      <c r="G10" s="28"/>
      <c r="H10" s="28" t="e">
        <f>AVERAGE(B17:B36,B41:B60,B65:B84,B89:B108,B113:B132)</f>
        <v>#DIV/0!</v>
      </c>
    </row>
    <row r="11" spans="1:14" ht="15" x14ac:dyDescent="0.25">
      <c r="F11" s="40" t="s">
        <v>42</v>
      </c>
      <c r="G11" s="28"/>
      <c r="H11" s="28" t="e">
        <f>-(D8/D9)</f>
        <v>#DIV/0!</v>
      </c>
    </row>
    <row r="14" spans="1:14" ht="15" x14ac:dyDescent="0.25">
      <c r="A14" s="32" t="s">
        <v>64</v>
      </c>
    </row>
    <row r="16" spans="1:14" ht="15" x14ac:dyDescent="0.25">
      <c r="A16" t="s">
        <v>8</v>
      </c>
      <c r="B16" t="s">
        <v>10</v>
      </c>
      <c r="C16" s="34" t="s">
        <v>9</v>
      </c>
      <c r="D16" t="s">
        <v>11</v>
      </c>
      <c r="E16" t="s">
        <v>40</v>
      </c>
      <c r="F16" t="s">
        <v>13</v>
      </c>
      <c r="G16" t="s">
        <v>14</v>
      </c>
      <c r="H16" t="s">
        <v>58</v>
      </c>
      <c r="I16" t="s">
        <v>15</v>
      </c>
      <c r="J16" t="s">
        <v>16</v>
      </c>
    </row>
    <row r="17" spans="3:24" ht="16.5" customHeight="1" x14ac:dyDescent="0.25">
      <c r="C17" s="34"/>
      <c r="E17" s="35"/>
      <c r="G17" s="36"/>
      <c r="H17" s="42" t="s">
        <v>63</v>
      </c>
      <c r="U17" t="s">
        <v>62</v>
      </c>
    </row>
    <row r="18" spans="3:24" ht="16.5" customHeight="1" x14ac:dyDescent="0.25">
      <c r="C18" s="34"/>
      <c r="E18" s="35"/>
      <c r="G18" s="36"/>
      <c r="H18" s="36" t="e">
        <f t="shared" ref="H18:H36" si="0">H17+G18</f>
        <v>#VALUE!</v>
      </c>
    </row>
    <row r="19" spans="3:24" ht="16.5" customHeight="1" x14ac:dyDescent="0.25">
      <c r="C19" s="34"/>
      <c r="E19" s="35"/>
      <c r="G19" s="36"/>
      <c r="H19" s="36" t="e">
        <f t="shared" si="0"/>
        <v>#VALUE!</v>
      </c>
    </row>
    <row r="20" spans="3:24" ht="16.5" customHeight="1" x14ac:dyDescent="0.25">
      <c r="C20" s="34"/>
      <c r="E20" s="35"/>
      <c r="G20" s="36"/>
      <c r="H20" s="36" t="e">
        <f t="shared" si="0"/>
        <v>#VALUE!</v>
      </c>
    </row>
    <row r="21" spans="3:24" ht="16.5" customHeight="1" x14ac:dyDescent="0.25">
      <c r="C21" s="34"/>
      <c r="E21" s="35"/>
      <c r="G21" s="36"/>
      <c r="H21" s="36" t="e">
        <f t="shared" si="0"/>
        <v>#VALUE!</v>
      </c>
    </row>
    <row r="22" spans="3:24" ht="16.5" customHeight="1" x14ac:dyDescent="0.25">
      <c r="C22" s="34"/>
      <c r="E22" s="35"/>
      <c r="G22" s="36"/>
      <c r="H22" s="36" t="e">
        <f t="shared" si="0"/>
        <v>#VALUE!</v>
      </c>
    </row>
    <row r="23" spans="3:24" ht="16.5" customHeight="1" x14ac:dyDescent="0.25">
      <c r="C23" s="34"/>
      <c r="E23" s="35"/>
      <c r="G23" s="36"/>
      <c r="H23" s="36" t="e">
        <f t="shared" si="0"/>
        <v>#VALUE!</v>
      </c>
    </row>
    <row r="24" spans="3:24" ht="16.5" customHeight="1" x14ac:dyDescent="0.25">
      <c r="C24" s="34"/>
      <c r="E24" s="35"/>
      <c r="G24" s="36"/>
      <c r="H24" s="36" t="e">
        <f t="shared" si="0"/>
        <v>#VALUE!</v>
      </c>
    </row>
    <row r="25" spans="3:24" ht="16.5" customHeight="1" x14ac:dyDescent="0.25">
      <c r="C25" s="34"/>
      <c r="E25" s="35"/>
      <c r="G25" s="36"/>
      <c r="H25" s="36" t="e">
        <f t="shared" si="0"/>
        <v>#VALUE!</v>
      </c>
    </row>
    <row r="26" spans="3:24" ht="16.5" customHeight="1" x14ac:dyDescent="0.25">
      <c r="C26" s="34"/>
      <c r="E26" s="35"/>
      <c r="G26" s="36"/>
      <c r="H26" s="36" t="e">
        <f t="shared" si="0"/>
        <v>#VALUE!</v>
      </c>
    </row>
    <row r="27" spans="3:24" ht="16.5" customHeight="1" x14ac:dyDescent="0.25">
      <c r="C27" s="34"/>
      <c r="E27" s="35"/>
      <c r="G27" s="36"/>
      <c r="H27" s="36" t="e">
        <f t="shared" si="0"/>
        <v>#VALUE!</v>
      </c>
    </row>
    <row r="28" spans="3:24" ht="16.5" customHeight="1" x14ac:dyDescent="0.25">
      <c r="C28" s="34"/>
      <c r="E28" s="35"/>
      <c r="G28" s="36"/>
      <c r="H28" s="36" t="e">
        <f t="shared" si="0"/>
        <v>#VALUE!</v>
      </c>
    </row>
    <row r="29" spans="3:24" ht="16.5" customHeight="1" x14ac:dyDescent="0.25">
      <c r="C29" s="34"/>
      <c r="E29" s="35"/>
      <c r="G29" s="36"/>
      <c r="H29" s="36" t="e">
        <f t="shared" si="0"/>
        <v>#VALUE!</v>
      </c>
    </row>
    <row r="30" spans="3:24" ht="16.5" customHeight="1" x14ac:dyDescent="0.25">
      <c r="C30" s="34"/>
      <c r="E30" s="35"/>
      <c r="G30" s="36"/>
      <c r="H30" s="36" t="e">
        <f t="shared" si="0"/>
        <v>#VALUE!</v>
      </c>
    </row>
    <row r="31" spans="3:24" ht="16.5" customHeight="1" x14ac:dyDescent="0.4">
      <c r="C31" s="34"/>
      <c r="E31" s="35"/>
      <c r="G31" s="36"/>
      <c r="H31" s="36" t="e">
        <f t="shared" si="0"/>
        <v>#VALUE!</v>
      </c>
      <c r="X31" t="s">
        <v>62</v>
      </c>
    </row>
    <row r="32" spans="3:24" ht="16.5" customHeight="1" x14ac:dyDescent="0.4">
      <c r="C32" s="34"/>
      <c r="E32" s="35"/>
      <c r="G32" s="36"/>
      <c r="H32" s="36" t="e">
        <f t="shared" si="0"/>
        <v>#VALUE!</v>
      </c>
    </row>
    <row r="33" spans="1:14" ht="16.5" customHeight="1" x14ac:dyDescent="0.4">
      <c r="C33" s="34"/>
      <c r="E33" s="35"/>
      <c r="G33" s="36"/>
      <c r="H33" s="36" t="e">
        <f t="shared" si="0"/>
        <v>#VALUE!</v>
      </c>
    </row>
    <row r="34" spans="1:14" ht="16.5" customHeight="1" x14ac:dyDescent="0.4">
      <c r="C34" s="34"/>
      <c r="E34" s="35"/>
      <c r="G34" s="36"/>
      <c r="H34" s="36" t="e">
        <f t="shared" si="0"/>
        <v>#VALUE!</v>
      </c>
      <c r="M34" t="s">
        <v>60</v>
      </c>
      <c r="N34" t="s">
        <v>61</v>
      </c>
    </row>
    <row r="35" spans="1:14" ht="16.5" customHeight="1" x14ac:dyDescent="0.4">
      <c r="C35" s="34"/>
      <c r="E35" s="35"/>
      <c r="G35" s="36"/>
      <c r="H35" s="36" t="e">
        <f t="shared" si="0"/>
        <v>#VALUE!</v>
      </c>
      <c r="L35" t="s">
        <v>59</v>
      </c>
      <c r="M35" s="44" t="e">
        <f>(COUNTIF(F17:F36,"Win"))/(COUNTA(F17:F36))</f>
        <v>#DIV/0!</v>
      </c>
      <c r="N35" s="43" t="e">
        <f>100%-M35</f>
        <v>#DIV/0!</v>
      </c>
    </row>
    <row r="36" spans="1:14" ht="16.5" customHeight="1" x14ac:dyDescent="0.4">
      <c r="C36" s="34"/>
      <c r="E36" s="35"/>
      <c r="G36" s="36"/>
      <c r="H36" s="36" t="e">
        <f t="shared" si="0"/>
        <v>#VALUE!</v>
      </c>
    </row>
    <row r="37" spans="1:14" x14ac:dyDescent="0.4">
      <c r="C37" s="34"/>
      <c r="G37" s="36"/>
    </row>
    <row r="38" spans="1:14" x14ac:dyDescent="0.4">
      <c r="A38" s="32" t="s">
        <v>65</v>
      </c>
      <c r="C38" s="34"/>
      <c r="G38" s="36"/>
    </row>
    <row r="39" spans="1:14" x14ac:dyDescent="0.4">
      <c r="C39" s="34"/>
      <c r="G39" s="36"/>
    </row>
    <row r="40" spans="1:14" x14ac:dyDescent="0.4">
      <c r="A40" t="s">
        <v>8</v>
      </c>
      <c r="B40" t="s">
        <v>10</v>
      </c>
      <c r="C40" s="34" t="s">
        <v>9</v>
      </c>
      <c r="D40" t="s">
        <v>11</v>
      </c>
      <c r="E40" t="s">
        <v>40</v>
      </c>
      <c r="F40" t="s">
        <v>13</v>
      </c>
      <c r="G40" t="s">
        <v>14</v>
      </c>
      <c r="H40" t="s">
        <v>58</v>
      </c>
      <c r="I40" t="s">
        <v>15</v>
      </c>
      <c r="J40" t="s">
        <v>16</v>
      </c>
    </row>
    <row r="41" spans="1:14" x14ac:dyDescent="0.4">
      <c r="A41" t="s">
        <v>17</v>
      </c>
      <c r="C41" s="34"/>
      <c r="E41" s="35"/>
      <c r="G41" s="36"/>
      <c r="H41" s="42" t="s">
        <v>63</v>
      </c>
    </row>
    <row r="42" spans="1:14" x14ac:dyDescent="0.4">
      <c r="A42" t="s">
        <v>18</v>
      </c>
      <c r="C42" s="34"/>
      <c r="E42" s="35"/>
      <c r="G42" s="36"/>
      <c r="H42" s="36" t="e">
        <f t="shared" ref="H42:H60" si="1">H41+G42</f>
        <v>#VALUE!</v>
      </c>
    </row>
    <row r="43" spans="1:14" x14ac:dyDescent="0.4">
      <c r="A43" t="s">
        <v>19</v>
      </c>
      <c r="C43" s="34"/>
      <c r="E43" s="35"/>
      <c r="G43" s="36"/>
      <c r="H43" s="36" t="e">
        <f t="shared" si="1"/>
        <v>#VALUE!</v>
      </c>
    </row>
    <row r="44" spans="1:14" x14ac:dyDescent="0.4">
      <c r="A44" t="s">
        <v>20</v>
      </c>
      <c r="C44" s="34"/>
      <c r="E44" s="35"/>
      <c r="G44" s="36"/>
      <c r="H44" s="36" t="e">
        <f t="shared" si="1"/>
        <v>#VALUE!</v>
      </c>
    </row>
    <row r="45" spans="1:14" x14ac:dyDescent="0.4">
      <c r="A45" t="s">
        <v>21</v>
      </c>
      <c r="C45" s="34"/>
      <c r="E45" s="35"/>
      <c r="G45" s="36"/>
      <c r="H45" s="36" t="e">
        <f t="shared" si="1"/>
        <v>#VALUE!</v>
      </c>
    </row>
    <row r="46" spans="1:14" x14ac:dyDescent="0.4">
      <c r="A46" t="s">
        <v>22</v>
      </c>
      <c r="C46" s="34"/>
      <c r="E46" s="35"/>
      <c r="G46" s="36"/>
      <c r="H46" s="36" t="e">
        <f t="shared" si="1"/>
        <v>#VALUE!</v>
      </c>
    </row>
    <row r="47" spans="1:14" x14ac:dyDescent="0.4">
      <c r="A47" t="s">
        <v>23</v>
      </c>
      <c r="C47" s="34"/>
      <c r="E47" s="35"/>
      <c r="G47" s="36"/>
      <c r="H47" s="36" t="e">
        <f t="shared" si="1"/>
        <v>#VALUE!</v>
      </c>
    </row>
    <row r="48" spans="1:14" x14ac:dyDescent="0.4">
      <c r="A48" t="s">
        <v>24</v>
      </c>
      <c r="C48" s="34"/>
      <c r="E48" s="35"/>
      <c r="G48" s="36"/>
      <c r="H48" s="36" t="e">
        <f t="shared" si="1"/>
        <v>#VALUE!</v>
      </c>
    </row>
    <row r="49" spans="1:14" x14ac:dyDescent="0.4">
      <c r="A49" t="s">
        <v>25</v>
      </c>
      <c r="C49" s="34"/>
      <c r="E49" s="35"/>
      <c r="G49" s="36"/>
      <c r="H49" s="36" t="e">
        <f t="shared" si="1"/>
        <v>#VALUE!</v>
      </c>
    </row>
    <row r="50" spans="1:14" x14ac:dyDescent="0.4">
      <c r="A50" t="s">
        <v>26</v>
      </c>
      <c r="C50" s="34"/>
      <c r="E50" s="35"/>
      <c r="G50" s="36"/>
      <c r="H50" s="36" t="e">
        <f t="shared" si="1"/>
        <v>#VALUE!</v>
      </c>
    </row>
    <row r="51" spans="1:14" x14ac:dyDescent="0.4">
      <c r="A51" t="s">
        <v>48</v>
      </c>
      <c r="C51" s="34"/>
      <c r="E51" s="35"/>
      <c r="G51" s="36"/>
      <c r="H51" s="36" t="e">
        <f t="shared" si="1"/>
        <v>#VALUE!</v>
      </c>
    </row>
    <row r="52" spans="1:14" x14ac:dyDescent="0.4">
      <c r="A52" t="s">
        <v>49</v>
      </c>
      <c r="C52" s="34"/>
      <c r="E52" s="35"/>
      <c r="G52" s="36"/>
      <c r="H52" s="36" t="e">
        <f t="shared" si="1"/>
        <v>#VALUE!</v>
      </c>
    </row>
    <row r="53" spans="1:14" x14ac:dyDescent="0.4">
      <c r="A53" t="s">
        <v>50</v>
      </c>
      <c r="C53" s="34"/>
      <c r="E53" s="35"/>
      <c r="G53" s="36"/>
      <c r="H53" s="36" t="e">
        <f t="shared" si="1"/>
        <v>#VALUE!</v>
      </c>
    </row>
    <row r="54" spans="1:14" x14ac:dyDescent="0.4">
      <c r="A54" t="s">
        <v>51</v>
      </c>
      <c r="C54" s="34"/>
      <c r="E54" s="35"/>
      <c r="G54" s="36"/>
      <c r="H54" s="36" t="e">
        <f t="shared" si="1"/>
        <v>#VALUE!</v>
      </c>
    </row>
    <row r="55" spans="1:14" x14ac:dyDescent="0.4">
      <c r="A55" t="s">
        <v>52</v>
      </c>
      <c r="C55" s="34"/>
      <c r="E55" s="35"/>
      <c r="G55" s="36"/>
      <c r="H55" s="36" t="e">
        <f t="shared" si="1"/>
        <v>#VALUE!</v>
      </c>
    </row>
    <row r="56" spans="1:14" x14ac:dyDescent="0.4">
      <c r="A56" t="s">
        <v>53</v>
      </c>
      <c r="C56" s="34"/>
      <c r="E56" s="35"/>
      <c r="G56" s="36"/>
      <c r="H56" s="36" t="e">
        <f t="shared" si="1"/>
        <v>#VALUE!</v>
      </c>
    </row>
    <row r="57" spans="1:14" x14ac:dyDescent="0.4">
      <c r="A57" t="s">
        <v>54</v>
      </c>
      <c r="C57" s="34"/>
      <c r="E57" s="35"/>
      <c r="G57" s="36"/>
      <c r="H57" s="36" t="e">
        <f t="shared" si="1"/>
        <v>#VALUE!</v>
      </c>
    </row>
    <row r="58" spans="1:14" x14ac:dyDescent="0.4">
      <c r="A58" t="s">
        <v>55</v>
      </c>
      <c r="C58" s="34"/>
      <c r="E58" s="35"/>
      <c r="G58" s="36"/>
      <c r="H58" s="36" t="e">
        <f t="shared" si="1"/>
        <v>#VALUE!</v>
      </c>
      <c r="M58" t="s">
        <v>60</v>
      </c>
      <c r="N58" t="s">
        <v>61</v>
      </c>
    </row>
    <row r="59" spans="1:14" x14ac:dyDescent="0.4">
      <c r="A59" t="s">
        <v>56</v>
      </c>
      <c r="C59" s="34"/>
      <c r="E59" s="35"/>
      <c r="G59" s="36"/>
      <c r="H59" s="36" t="e">
        <f t="shared" si="1"/>
        <v>#VALUE!</v>
      </c>
      <c r="L59" t="s">
        <v>59</v>
      </c>
      <c r="M59" s="44" t="e">
        <f>(COUNTIF(F41:F60,"Win"))/(COUNTA(F41:F60))</f>
        <v>#DIV/0!</v>
      </c>
      <c r="N59" s="43" t="e">
        <f>100%-M59</f>
        <v>#DIV/0!</v>
      </c>
    </row>
    <row r="60" spans="1:14" x14ac:dyDescent="0.4">
      <c r="A60" t="s">
        <v>57</v>
      </c>
      <c r="C60" s="34"/>
      <c r="E60" s="35"/>
      <c r="G60" s="36"/>
      <c r="H60" s="36" t="e">
        <f t="shared" si="1"/>
        <v>#VALUE!</v>
      </c>
    </row>
    <row r="61" spans="1:14" x14ac:dyDescent="0.4">
      <c r="C61" s="34"/>
      <c r="G61" s="36"/>
    </row>
    <row r="62" spans="1:14" x14ac:dyDescent="0.4">
      <c r="A62" s="32" t="s">
        <v>66</v>
      </c>
      <c r="C62" s="34"/>
      <c r="G62" s="36"/>
    </row>
    <row r="63" spans="1:14" x14ac:dyDescent="0.4">
      <c r="C63" s="34"/>
      <c r="G63" s="36"/>
    </row>
    <row r="64" spans="1:14" x14ac:dyDescent="0.4">
      <c r="A64" t="s">
        <v>8</v>
      </c>
      <c r="B64" t="s">
        <v>10</v>
      </c>
      <c r="C64" s="34" t="s">
        <v>9</v>
      </c>
      <c r="D64" t="s">
        <v>11</v>
      </c>
      <c r="E64" t="s">
        <v>40</v>
      </c>
      <c r="F64" t="s">
        <v>13</v>
      </c>
      <c r="G64" t="s">
        <v>14</v>
      </c>
      <c r="H64" t="s">
        <v>58</v>
      </c>
      <c r="I64" t="s">
        <v>15</v>
      </c>
      <c r="J64" t="s">
        <v>16</v>
      </c>
    </row>
    <row r="65" spans="1:8" x14ac:dyDescent="0.4">
      <c r="A65" t="s">
        <v>17</v>
      </c>
      <c r="C65" s="34"/>
      <c r="E65" s="35"/>
      <c r="G65" s="36"/>
      <c r="H65" s="42" t="s">
        <v>63</v>
      </c>
    </row>
    <row r="66" spans="1:8" x14ac:dyDescent="0.4">
      <c r="A66" t="s">
        <v>18</v>
      </c>
      <c r="C66" s="34"/>
      <c r="E66" s="35"/>
      <c r="G66" s="36"/>
      <c r="H66" s="36" t="e">
        <f t="shared" ref="H66:H84" si="2">H65+G66</f>
        <v>#VALUE!</v>
      </c>
    </row>
    <row r="67" spans="1:8" x14ac:dyDescent="0.4">
      <c r="A67" t="s">
        <v>19</v>
      </c>
      <c r="C67" s="34"/>
      <c r="E67" s="35"/>
      <c r="G67" s="36"/>
      <c r="H67" s="36" t="e">
        <f t="shared" si="2"/>
        <v>#VALUE!</v>
      </c>
    </row>
    <row r="68" spans="1:8" x14ac:dyDescent="0.4">
      <c r="A68" t="s">
        <v>20</v>
      </c>
      <c r="C68" s="34"/>
      <c r="E68" s="35"/>
      <c r="G68" s="36"/>
      <c r="H68" s="36" t="e">
        <f t="shared" si="2"/>
        <v>#VALUE!</v>
      </c>
    </row>
    <row r="69" spans="1:8" x14ac:dyDescent="0.4">
      <c r="A69" t="s">
        <v>21</v>
      </c>
      <c r="C69" s="34"/>
      <c r="E69" s="35"/>
      <c r="G69" s="36"/>
      <c r="H69" s="36" t="e">
        <f t="shared" si="2"/>
        <v>#VALUE!</v>
      </c>
    </row>
    <row r="70" spans="1:8" x14ac:dyDescent="0.4">
      <c r="A70" t="s">
        <v>22</v>
      </c>
      <c r="C70" s="34"/>
      <c r="E70" s="35"/>
      <c r="G70" s="36"/>
      <c r="H70" s="36" t="e">
        <f t="shared" si="2"/>
        <v>#VALUE!</v>
      </c>
    </row>
    <row r="71" spans="1:8" x14ac:dyDescent="0.4">
      <c r="A71" t="s">
        <v>23</v>
      </c>
      <c r="C71" s="34"/>
      <c r="E71" s="35"/>
      <c r="G71" s="36"/>
      <c r="H71" s="36" t="e">
        <f t="shared" si="2"/>
        <v>#VALUE!</v>
      </c>
    </row>
    <row r="72" spans="1:8" x14ac:dyDescent="0.4">
      <c r="A72" t="s">
        <v>24</v>
      </c>
      <c r="C72" s="34"/>
      <c r="E72" s="35"/>
      <c r="G72" s="36"/>
      <c r="H72" s="36" t="e">
        <f t="shared" si="2"/>
        <v>#VALUE!</v>
      </c>
    </row>
    <row r="73" spans="1:8" x14ac:dyDescent="0.4">
      <c r="A73" t="s">
        <v>25</v>
      </c>
      <c r="C73" s="34"/>
      <c r="E73" s="35"/>
      <c r="G73" s="36"/>
      <c r="H73" s="36" t="e">
        <f t="shared" si="2"/>
        <v>#VALUE!</v>
      </c>
    </row>
    <row r="74" spans="1:8" x14ac:dyDescent="0.4">
      <c r="A74" t="s">
        <v>26</v>
      </c>
      <c r="C74" s="34"/>
      <c r="E74" s="35"/>
      <c r="G74" s="36"/>
      <c r="H74" s="36" t="e">
        <f t="shared" si="2"/>
        <v>#VALUE!</v>
      </c>
    </row>
    <row r="75" spans="1:8" x14ac:dyDescent="0.4">
      <c r="A75" t="s">
        <v>48</v>
      </c>
      <c r="C75" s="34"/>
      <c r="E75" s="35"/>
      <c r="G75" s="36"/>
      <c r="H75" s="36" t="e">
        <f t="shared" si="2"/>
        <v>#VALUE!</v>
      </c>
    </row>
    <row r="76" spans="1:8" x14ac:dyDescent="0.4">
      <c r="A76" t="s">
        <v>49</v>
      </c>
      <c r="C76" s="34"/>
      <c r="E76" s="35"/>
      <c r="G76" s="36"/>
      <c r="H76" s="36" t="e">
        <f t="shared" si="2"/>
        <v>#VALUE!</v>
      </c>
    </row>
    <row r="77" spans="1:8" x14ac:dyDescent="0.4">
      <c r="A77" t="s">
        <v>50</v>
      </c>
      <c r="C77" s="34"/>
      <c r="E77" s="35"/>
      <c r="G77" s="36"/>
      <c r="H77" s="36" t="e">
        <f t="shared" si="2"/>
        <v>#VALUE!</v>
      </c>
    </row>
    <row r="78" spans="1:8" x14ac:dyDescent="0.4">
      <c r="A78" t="s">
        <v>51</v>
      </c>
      <c r="C78" s="34"/>
      <c r="E78" s="35"/>
      <c r="G78" s="36"/>
      <c r="H78" s="36" t="e">
        <f t="shared" si="2"/>
        <v>#VALUE!</v>
      </c>
    </row>
    <row r="79" spans="1:8" x14ac:dyDescent="0.4">
      <c r="A79" t="s">
        <v>52</v>
      </c>
      <c r="C79" s="34"/>
      <c r="E79" s="35"/>
      <c r="G79" s="36"/>
      <c r="H79" s="36" t="e">
        <f t="shared" si="2"/>
        <v>#VALUE!</v>
      </c>
    </row>
    <row r="80" spans="1:8" x14ac:dyDescent="0.4">
      <c r="A80" t="s">
        <v>53</v>
      </c>
      <c r="C80" s="34"/>
      <c r="E80" s="35"/>
      <c r="G80" s="36"/>
      <c r="H80" s="36" t="e">
        <f t="shared" si="2"/>
        <v>#VALUE!</v>
      </c>
    </row>
    <row r="81" spans="1:14" x14ac:dyDescent="0.4">
      <c r="A81" t="s">
        <v>54</v>
      </c>
      <c r="C81" s="34"/>
      <c r="E81" s="35"/>
      <c r="G81" s="36"/>
      <c r="H81" s="36" t="e">
        <f t="shared" si="2"/>
        <v>#VALUE!</v>
      </c>
    </row>
    <row r="82" spans="1:14" x14ac:dyDescent="0.4">
      <c r="A82" t="s">
        <v>55</v>
      </c>
      <c r="C82" s="34"/>
      <c r="E82" s="35"/>
      <c r="G82" s="36"/>
      <c r="H82" s="36" t="e">
        <f t="shared" si="2"/>
        <v>#VALUE!</v>
      </c>
      <c r="M82" t="s">
        <v>60</v>
      </c>
      <c r="N82" t="s">
        <v>61</v>
      </c>
    </row>
    <row r="83" spans="1:14" x14ac:dyDescent="0.4">
      <c r="A83" t="s">
        <v>56</v>
      </c>
      <c r="C83" s="34"/>
      <c r="E83" s="35"/>
      <c r="G83" s="36"/>
      <c r="H83" s="36" t="e">
        <f t="shared" si="2"/>
        <v>#VALUE!</v>
      </c>
      <c r="L83" t="s">
        <v>59</v>
      </c>
      <c r="M83" s="44" t="e">
        <f>(COUNTIF(F65:F84,"Win"))/(COUNTA(F65:F84))</f>
        <v>#DIV/0!</v>
      </c>
      <c r="N83" s="43" t="e">
        <f>100%-M83</f>
        <v>#DIV/0!</v>
      </c>
    </row>
    <row r="84" spans="1:14" x14ac:dyDescent="0.4">
      <c r="A84" t="s">
        <v>57</v>
      </c>
      <c r="C84" s="34"/>
      <c r="E84" s="35"/>
      <c r="G84" s="36"/>
      <c r="H84" s="36" t="e">
        <f t="shared" si="2"/>
        <v>#VALUE!</v>
      </c>
    </row>
    <row r="85" spans="1:14" x14ac:dyDescent="0.4">
      <c r="C85" s="34"/>
      <c r="G85" s="36"/>
    </row>
    <row r="86" spans="1:14" x14ac:dyDescent="0.4">
      <c r="A86" s="32" t="s">
        <v>67</v>
      </c>
      <c r="C86" s="34"/>
      <c r="G86" s="36"/>
    </row>
    <row r="87" spans="1:14" x14ac:dyDescent="0.4">
      <c r="C87" s="34"/>
      <c r="G87" s="36"/>
    </row>
    <row r="88" spans="1:14" x14ac:dyDescent="0.4">
      <c r="A88" t="s">
        <v>8</v>
      </c>
      <c r="B88" t="s">
        <v>10</v>
      </c>
      <c r="C88" s="34" t="s">
        <v>9</v>
      </c>
      <c r="D88" t="s">
        <v>11</v>
      </c>
      <c r="E88" t="s">
        <v>40</v>
      </c>
      <c r="F88" t="s">
        <v>13</v>
      </c>
      <c r="G88" t="s">
        <v>14</v>
      </c>
      <c r="H88" t="s">
        <v>58</v>
      </c>
      <c r="I88" t="s">
        <v>15</v>
      </c>
      <c r="J88" t="s">
        <v>16</v>
      </c>
    </row>
    <row r="89" spans="1:14" x14ac:dyDescent="0.4">
      <c r="A89" t="s">
        <v>17</v>
      </c>
      <c r="C89" s="34"/>
      <c r="E89" s="35"/>
      <c r="G89" s="36"/>
      <c r="H89" s="42" t="s">
        <v>63</v>
      </c>
    </row>
    <row r="90" spans="1:14" x14ac:dyDescent="0.4">
      <c r="A90" t="s">
        <v>18</v>
      </c>
      <c r="C90" s="34"/>
      <c r="E90" s="35"/>
      <c r="G90" s="36"/>
      <c r="H90" s="36" t="e">
        <f t="shared" ref="H90:H108" si="3">H89+G90</f>
        <v>#VALUE!</v>
      </c>
    </row>
    <row r="91" spans="1:14" x14ac:dyDescent="0.4">
      <c r="A91" t="s">
        <v>19</v>
      </c>
      <c r="C91" s="34"/>
      <c r="E91" s="35"/>
      <c r="G91" s="36"/>
      <c r="H91" s="36" t="e">
        <f t="shared" si="3"/>
        <v>#VALUE!</v>
      </c>
    </row>
    <row r="92" spans="1:14" x14ac:dyDescent="0.4">
      <c r="A92" t="s">
        <v>20</v>
      </c>
      <c r="C92" s="34"/>
      <c r="E92" s="35"/>
      <c r="G92" s="36"/>
      <c r="H92" s="36" t="e">
        <f t="shared" si="3"/>
        <v>#VALUE!</v>
      </c>
    </row>
    <row r="93" spans="1:14" x14ac:dyDescent="0.4">
      <c r="A93" t="s">
        <v>21</v>
      </c>
      <c r="C93" s="34"/>
      <c r="E93" s="35"/>
      <c r="G93" s="36"/>
      <c r="H93" s="36" t="e">
        <f t="shared" si="3"/>
        <v>#VALUE!</v>
      </c>
    </row>
    <row r="94" spans="1:14" x14ac:dyDescent="0.4">
      <c r="A94" t="s">
        <v>22</v>
      </c>
      <c r="C94" s="34"/>
      <c r="E94" s="35"/>
      <c r="G94" s="36"/>
      <c r="H94" s="36" t="e">
        <f t="shared" si="3"/>
        <v>#VALUE!</v>
      </c>
    </row>
    <row r="95" spans="1:14" x14ac:dyDescent="0.4">
      <c r="A95" t="s">
        <v>23</v>
      </c>
      <c r="C95" s="34"/>
      <c r="E95" s="35"/>
      <c r="G95" s="36"/>
      <c r="H95" s="36" t="e">
        <f t="shared" si="3"/>
        <v>#VALUE!</v>
      </c>
    </row>
    <row r="96" spans="1:14" x14ac:dyDescent="0.4">
      <c r="A96" t="s">
        <v>24</v>
      </c>
      <c r="C96" s="34"/>
      <c r="E96" s="35"/>
      <c r="G96" s="36"/>
      <c r="H96" s="36" t="e">
        <f t="shared" si="3"/>
        <v>#VALUE!</v>
      </c>
    </row>
    <row r="97" spans="1:14" x14ac:dyDescent="0.4">
      <c r="A97" t="s">
        <v>25</v>
      </c>
      <c r="C97" s="34"/>
      <c r="E97" s="35"/>
      <c r="G97" s="36"/>
      <c r="H97" s="36" t="e">
        <f t="shared" si="3"/>
        <v>#VALUE!</v>
      </c>
    </row>
    <row r="98" spans="1:14" x14ac:dyDescent="0.4">
      <c r="A98" t="s">
        <v>26</v>
      </c>
      <c r="C98" s="34"/>
      <c r="E98" s="35"/>
      <c r="G98" s="36"/>
      <c r="H98" s="36" t="e">
        <f t="shared" si="3"/>
        <v>#VALUE!</v>
      </c>
    </row>
    <row r="99" spans="1:14" x14ac:dyDescent="0.4">
      <c r="A99" t="s">
        <v>48</v>
      </c>
      <c r="C99" s="34"/>
      <c r="E99" s="35"/>
      <c r="G99" s="36"/>
      <c r="H99" s="36" t="e">
        <f t="shared" si="3"/>
        <v>#VALUE!</v>
      </c>
    </row>
    <row r="100" spans="1:14" x14ac:dyDescent="0.4">
      <c r="A100" t="s">
        <v>49</v>
      </c>
      <c r="C100" s="34"/>
      <c r="E100" s="35"/>
      <c r="G100" s="36"/>
      <c r="H100" s="36" t="e">
        <f t="shared" si="3"/>
        <v>#VALUE!</v>
      </c>
    </row>
    <row r="101" spans="1:14" x14ac:dyDescent="0.4">
      <c r="A101" t="s">
        <v>50</v>
      </c>
      <c r="C101" s="34"/>
      <c r="E101" s="35"/>
      <c r="G101" s="36"/>
      <c r="H101" s="36" t="e">
        <f t="shared" si="3"/>
        <v>#VALUE!</v>
      </c>
    </row>
    <row r="102" spans="1:14" x14ac:dyDescent="0.4">
      <c r="A102" t="s">
        <v>51</v>
      </c>
      <c r="C102" s="34"/>
      <c r="E102" s="35"/>
      <c r="G102" s="36"/>
      <c r="H102" s="36" t="e">
        <f t="shared" si="3"/>
        <v>#VALUE!</v>
      </c>
    </row>
    <row r="103" spans="1:14" x14ac:dyDescent="0.4">
      <c r="A103" t="s">
        <v>52</v>
      </c>
      <c r="C103" s="34"/>
      <c r="E103" s="35"/>
      <c r="G103" s="36"/>
      <c r="H103" s="36" t="e">
        <f t="shared" si="3"/>
        <v>#VALUE!</v>
      </c>
    </row>
    <row r="104" spans="1:14" x14ac:dyDescent="0.4">
      <c r="A104" t="s">
        <v>53</v>
      </c>
      <c r="C104" s="34"/>
      <c r="E104" s="35"/>
      <c r="G104" s="36"/>
      <c r="H104" s="36" t="e">
        <f t="shared" si="3"/>
        <v>#VALUE!</v>
      </c>
    </row>
    <row r="105" spans="1:14" x14ac:dyDescent="0.4">
      <c r="A105" t="s">
        <v>54</v>
      </c>
      <c r="C105" s="34"/>
      <c r="E105" s="35"/>
      <c r="G105" s="36"/>
      <c r="H105" s="36" t="e">
        <f t="shared" si="3"/>
        <v>#VALUE!</v>
      </c>
    </row>
    <row r="106" spans="1:14" x14ac:dyDescent="0.4">
      <c r="A106" t="s">
        <v>55</v>
      </c>
      <c r="C106" s="34"/>
      <c r="E106" s="35"/>
      <c r="G106" s="36"/>
      <c r="H106" s="36" t="e">
        <f t="shared" si="3"/>
        <v>#VALUE!</v>
      </c>
      <c r="M106" t="s">
        <v>60</v>
      </c>
      <c r="N106" t="s">
        <v>61</v>
      </c>
    </row>
    <row r="107" spans="1:14" x14ac:dyDescent="0.4">
      <c r="A107" t="s">
        <v>56</v>
      </c>
      <c r="C107" s="34"/>
      <c r="E107" s="35"/>
      <c r="G107" s="36"/>
      <c r="H107" s="36" t="e">
        <f t="shared" si="3"/>
        <v>#VALUE!</v>
      </c>
      <c r="L107" t="s">
        <v>59</v>
      </c>
      <c r="M107" s="44" t="e">
        <f>(COUNTIF(F89:F108,"Win"))/(COUNTA(F89:F108))</f>
        <v>#DIV/0!</v>
      </c>
      <c r="N107" s="43" t="e">
        <f>100%-M107</f>
        <v>#DIV/0!</v>
      </c>
    </row>
    <row r="108" spans="1:14" x14ac:dyDescent="0.4">
      <c r="A108" t="s">
        <v>57</v>
      </c>
      <c r="C108" s="34"/>
      <c r="E108" s="35"/>
      <c r="G108" s="36"/>
      <c r="H108" s="36" t="e">
        <f t="shared" si="3"/>
        <v>#VALUE!</v>
      </c>
    </row>
    <row r="109" spans="1:14" x14ac:dyDescent="0.4">
      <c r="C109" s="34"/>
      <c r="G109" s="36"/>
    </row>
    <row r="110" spans="1:14" x14ac:dyDescent="0.4">
      <c r="A110" s="32" t="s">
        <v>68</v>
      </c>
      <c r="C110" s="34"/>
      <c r="G110" s="36"/>
    </row>
    <row r="111" spans="1:14" x14ac:dyDescent="0.4">
      <c r="C111" s="34"/>
      <c r="G111" s="36"/>
    </row>
    <row r="112" spans="1:14" x14ac:dyDescent="0.4">
      <c r="A112" t="s">
        <v>8</v>
      </c>
      <c r="B112" t="s">
        <v>10</v>
      </c>
      <c r="C112" s="34" t="s">
        <v>9</v>
      </c>
      <c r="D112" t="s">
        <v>11</v>
      </c>
      <c r="E112" t="s">
        <v>40</v>
      </c>
      <c r="F112" t="s">
        <v>13</v>
      </c>
      <c r="G112" t="s">
        <v>14</v>
      </c>
      <c r="H112" t="s">
        <v>58</v>
      </c>
      <c r="I112" t="s">
        <v>15</v>
      </c>
      <c r="J112" t="s">
        <v>16</v>
      </c>
    </row>
    <row r="113" spans="1:8" x14ac:dyDescent="0.4">
      <c r="A113" t="s">
        <v>17</v>
      </c>
      <c r="C113" s="34"/>
      <c r="E113" s="35"/>
      <c r="G113" s="36"/>
      <c r="H113" s="42" t="s">
        <v>63</v>
      </c>
    </row>
    <row r="114" spans="1:8" x14ac:dyDescent="0.4">
      <c r="A114" t="s">
        <v>18</v>
      </c>
      <c r="C114" s="34"/>
      <c r="E114" s="35"/>
      <c r="G114" s="36"/>
      <c r="H114" s="36" t="e">
        <f t="shared" ref="H114:H132" si="4">H113+G114</f>
        <v>#VALUE!</v>
      </c>
    </row>
    <row r="115" spans="1:8" x14ac:dyDescent="0.4">
      <c r="A115" t="s">
        <v>19</v>
      </c>
      <c r="C115" s="34"/>
      <c r="E115" s="35"/>
      <c r="G115" s="36"/>
      <c r="H115" s="36" t="e">
        <f t="shared" si="4"/>
        <v>#VALUE!</v>
      </c>
    </row>
    <row r="116" spans="1:8" x14ac:dyDescent="0.4">
      <c r="A116" t="s">
        <v>20</v>
      </c>
      <c r="C116" s="34"/>
      <c r="E116" s="35"/>
      <c r="G116" s="36"/>
      <c r="H116" s="36" t="e">
        <f t="shared" si="4"/>
        <v>#VALUE!</v>
      </c>
    </row>
    <row r="117" spans="1:8" x14ac:dyDescent="0.4">
      <c r="A117" t="s">
        <v>21</v>
      </c>
      <c r="C117" s="34"/>
      <c r="E117" s="35"/>
      <c r="G117" s="36"/>
      <c r="H117" s="36" t="e">
        <f t="shared" si="4"/>
        <v>#VALUE!</v>
      </c>
    </row>
    <row r="118" spans="1:8" x14ac:dyDescent="0.4">
      <c r="A118" t="s">
        <v>22</v>
      </c>
      <c r="C118" s="34"/>
      <c r="E118" s="35"/>
      <c r="G118" s="36"/>
      <c r="H118" s="36" t="e">
        <f t="shared" si="4"/>
        <v>#VALUE!</v>
      </c>
    </row>
    <row r="119" spans="1:8" x14ac:dyDescent="0.4">
      <c r="A119" t="s">
        <v>23</v>
      </c>
      <c r="C119" s="34"/>
      <c r="E119" s="35"/>
      <c r="G119" s="36"/>
      <c r="H119" s="36" t="e">
        <f t="shared" si="4"/>
        <v>#VALUE!</v>
      </c>
    </row>
    <row r="120" spans="1:8" x14ac:dyDescent="0.4">
      <c r="A120" t="s">
        <v>24</v>
      </c>
      <c r="C120" s="34"/>
      <c r="E120" s="35"/>
      <c r="G120" s="36"/>
      <c r="H120" s="36" t="e">
        <f t="shared" si="4"/>
        <v>#VALUE!</v>
      </c>
    </row>
    <row r="121" spans="1:8" x14ac:dyDescent="0.4">
      <c r="A121" t="s">
        <v>25</v>
      </c>
      <c r="C121" s="34"/>
      <c r="E121" s="35"/>
      <c r="G121" s="36"/>
      <c r="H121" s="36" t="e">
        <f t="shared" si="4"/>
        <v>#VALUE!</v>
      </c>
    </row>
    <row r="122" spans="1:8" x14ac:dyDescent="0.4">
      <c r="A122" t="s">
        <v>26</v>
      </c>
      <c r="C122" s="34"/>
      <c r="E122" s="35"/>
      <c r="G122" s="36"/>
      <c r="H122" s="36" t="e">
        <f t="shared" si="4"/>
        <v>#VALUE!</v>
      </c>
    </row>
    <row r="123" spans="1:8" x14ac:dyDescent="0.4">
      <c r="A123" t="s">
        <v>48</v>
      </c>
      <c r="C123" s="34"/>
      <c r="E123" s="35"/>
      <c r="G123" s="36"/>
      <c r="H123" s="36" t="e">
        <f t="shared" si="4"/>
        <v>#VALUE!</v>
      </c>
    </row>
    <row r="124" spans="1:8" x14ac:dyDescent="0.4">
      <c r="A124" t="s">
        <v>49</v>
      </c>
      <c r="C124" s="34"/>
      <c r="E124" s="35"/>
      <c r="G124" s="36"/>
      <c r="H124" s="36" t="e">
        <f t="shared" si="4"/>
        <v>#VALUE!</v>
      </c>
    </row>
    <row r="125" spans="1:8" x14ac:dyDescent="0.4">
      <c r="A125" t="s">
        <v>50</v>
      </c>
      <c r="C125" s="34"/>
      <c r="E125" s="35"/>
      <c r="G125" s="36"/>
      <c r="H125" s="36" t="e">
        <f t="shared" si="4"/>
        <v>#VALUE!</v>
      </c>
    </row>
    <row r="126" spans="1:8" x14ac:dyDescent="0.4">
      <c r="A126" t="s">
        <v>51</v>
      </c>
      <c r="C126" s="34"/>
      <c r="E126" s="35"/>
      <c r="G126" s="36"/>
      <c r="H126" s="36" t="e">
        <f t="shared" si="4"/>
        <v>#VALUE!</v>
      </c>
    </row>
    <row r="127" spans="1:8" x14ac:dyDescent="0.4">
      <c r="A127" t="s">
        <v>52</v>
      </c>
      <c r="C127" s="34"/>
      <c r="E127" s="35"/>
      <c r="G127" s="36"/>
      <c r="H127" s="36" t="e">
        <f t="shared" si="4"/>
        <v>#VALUE!</v>
      </c>
    </row>
    <row r="128" spans="1:8" x14ac:dyDescent="0.4">
      <c r="A128" t="s">
        <v>53</v>
      </c>
      <c r="C128" s="34"/>
      <c r="E128" s="35"/>
      <c r="G128" s="36"/>
      <c r="H128" s="36" t="e">
        <f t="shared" si="4"/>
        <v>#VALUE!</v>
      </c>
    </row>
    <row r="129" spans="1:28" x14ac:dyDescent="0.4">
      <c r="A129" t="s">
        <v>54</v>
      </c>
      <c r="C129" s="34"/>
      <c r="E129" s="35"/>
      <c r="G129" s="36"/>
      <c r="H129" s="36" t="e">
        <f t="shared" si="4"/>
        <v>#VALUE!</v>
      </c>
    </row>
    <row r="130" spans="1:28" x14ac:dyDescent="0.4">
      <c r="A130" t="s">
        <v>55</v>
      </c>
      <c r="C130" s="34"/>
      <c r="E130" s="35"/>
      <c r="G130" s="36"/>
      <c r="H130" s="36" t="e">
        <f t="shared" si="4"/>
        <v>#VALUE!</v>
      </c>
      <c r="M130" t="s">
        <v>60</v>
      </c>
      <c r="N130" t="s">
        <v>61</v>
      </c>
    </row>
    <row r="131" spans="1:28" x14ac:dyDescent="0.4">
      <c r="A131" t="s">
        <v>56</v>
      </c>
      <c r="C131" s="34"/>
      <c r="E131" s="35"/>
      <c r="G131" s="36"/>
      <c r="H131" s="36" t="e">
        <f t="shared" si="4"/>
        <v>#VALUE!</v>
      </c>
      <c r="L131" t="s">
        <v>59</v>
      </c>
      <c r="M131" s="44" t="e">
        <f>(COUNTIF(F113:F132,"Win"))/(COUNTA(F113:F132))</f>
        <v>#DIV/0!</v>
      </c>
      <c r="N131" s="43" t="e">
        <f>100%-M131</f>
        <v>#DIV/0!</v>
      </c>
    </row>
    <row r="132" spans="1:28" x14ac:dyDescent="0.4">
      <c r="A132" t="s">
        <v>57</v>
      </c>
      <c r="C132" s="34"/>
      <c r="E132" s="35"/>
      <c r="G132" s="36"/>
      <c r="H132" s="36" t="e">
        <f t="shared" si="4"/>
        <v>#VALUE!</v>
      </c>
    </row>
    <row r="134" spans="1:28" x14ac:dyDescent="0.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</row>
    <row r="135" spans="1:28" x14ac:dyDescent="0.4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</row>
    <row r="136" spans="1:28" x14ac:dyDescent="0.4">
      <c r="A136" s="45"/>
      <c r="B136" s="45"/>
      <c r="C136" s="45"/>
      <c r="D136" s="45"/>
      <c r="E136" s="45"/>
      <c r="F136" s="45"/>
      <c r="G136" s="45"/>
      <c r="H136" s="46"/>
      <c r="I136" s="45"/>
      <c r="J136" s="45"/>
      <c r="K136" s="45"/>
      <c r="L136" s="45"/>
      <c r="M136" s="45"/>
      <c r="N136" s="45"/>
      <c r="O136" s="45"/>
      <c r="P136" s="45"/>
      <c r="Q136" s="46"/>
      <c r="R136" s="45"/>
      <c r="S136" s="45"/>
      <c r="T136" s="45"/>
      <c r="U136" s="45"/>
      <c r="V136" s="45"/>
      <c r="W136" s="45"/>
      <c r="X136" s="45"/>
      <c r="Y136" s="45"/>
      <c r="Z136" s="46"/>
      <c r="AA136" s="45"/>
      <c r="AB136" s="45"/>
    </row>
    <row r="137" spans="1:28" x14ac:dyDescent="0.4">
      <c r="A137" s="45"/>
      <c r="B137" s="48"/>
      <c r="C137" s="48"/>
      <c r="D137" s="48"/>
      <c r="E137" s="48"/>
      <c r="F137" s="48"/>
      <c r="G137" s="48"/>
      <c r="H137" s="48"/>
      <c r="I137" s="45"/>
      <c r="J137" s="45"/>
      <c r="K137" s="48"/>
      <c r="L137" s="48"/>
      <c r="M137" s="48"/>
      <c r="N137" s="48"/>
      <c r="O137" s="48"/>
      <c r="P137" s="48"/>
      <c r="Q137" s="48"/>
      <c r="R137" s="45"/>
      <c r="S137" s="45"/>
      <c r="T137" s="48"/>
      <c r="U137" s="48"/>
      <c r="V137" s="48"/>
      <c r="W137" s="48"/>
      <c r="X137" s="48"/>
      <c r="Y137" s="48"/>
      <c r="Z137" s="48"/>
      <c r="AA137" s="45"/>
      <c r="AB137" s="45"/>
    </row>
    <row r="138" spans="1:28" x14ac:dyDescent="0.4">
      <c r="A138" s="45"/>
      <c r="B138" s="48"/>
      <c r="C138" s="48"/>
      <c r="D138" s="48"/>
      <c r="E138" s="48"/>
      <c r="F138" s="48"/>
      <c r="G138" s="48"/>
      <c r="H138" s="48"/>
      <c r="I138" s="45"/>
      <c r="J138" s="45"/>
      <c r="K138" s="48"/>
      <c r="L138" s="48"/>
      <c r="M138" s="48"/>
      <c r="N138" s="48"/>
      <c r="O138" s="48"/>
      <c r="P138" s="48"/>
      <c r="Q138" s="48"/>
      <c r="R138" s="45"/>
      <c r="S138" s="45"/>
      <c r="T138" s="48"/>
      <c r="U138" s="48"/>
      <c r="V138" s="48"/>
      <c r="W138" s="48"/>
      <c r="X138" s="48"/>
      <c r="Y138" s="48"/>
      <c r="Z138" s="48"/>
      <c r="AA138" s="45"/>
      <c r="AB138" s="45"/>
    </row>
    <row r="139" spans="1:28" x14ac:dyDescent="0.4">
      <c r="A139" s="45"/>
      <c r="B139" s="48"/>
      <c r="C139" s="48"/>
      <c r="D139" s="48"/>
      <c r="E139" s="48"/>
      <c r="F139" s="48"/>
      <c r="G139" s="48"/>
      <c r="H139" s="48"/>
      <c r="I139" s="45"/>
      <c r="J139" s="45"/>
      <c r="K139" s="48"/>
      <c r="L139" s="48"/>
      <c r="M139" s="48"/>
      <c r="N139" s="48"/>
      <c r="O139" s="48"/>
      <c r="P139" s="48"/>
      <c r="Q139" s="48"/>
      <c r="R139" s="45"/>
      <c r="S139" s="45"/>
      <c r="T139" s="48"/>
      <c r="U139" s="48"/>
      <c r="V139" s="48"/>
      <c r="W139" s="48"/>
      <c r="X139" s="48"/>
      <c r="Y139" s="48"/>
      <c r="Z139" s="48"/>
      <c r="AA139" s="45"/>
      <c r="AB139" s="45"/>
    </row>
    <row r="140" spans="1:28" x14ac:dyDescent="0.4">
      <c r="A140" s="45"/>
      <c r="B140" s="48"/>
      <c r="C140" s="48"/>
      <c r="D140" s="48"/>
      <c r="E140" s="48"/>
      <c r="F140" s="48"/>
      <c r="G140" s="48"/>
      <c r="H140" s="48"/>
      <c r="I140" s="45"/>
      <c r="J140" s="45"/>
      <c r="K140" s="48"/>
      <c r="L140" s="48"/>
      <c r="M140" s="48"/>
      <c r="N140" s="48"/>
      <c r="O140" s="48"/>
      <c r="P140" s="48"/>
      <c r="Q140" s="48"/>
      <c r="R140" s="45"/>
      <c r="S140" s="45"/>
      <c r="T140" s="48"/>
      <c r="U140" s="48"/>
      <c r="V140" s="48"/>
      <c r="W140" s="48"/>
      <c r="X140" s="48"/>
      <c r="Y140" s="48"/>
      <c r="Z140" s="48"/>
      <c r="AA140" s="45"/>
      <c r="AB140" s="45"/>
    </row>
    <row r="141" spans="1:28" x14ac:dyDescent="0.4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8"/>
      <c r="U141" s="48"/>
      <c r="V141" s="48"/>
      <c r="W141" s="48"/>
      <c r="X141" s="48"/>
      <c r="Y141" s="48"/>
      <c r="Z141" s="48"/>
      <c r="AA141" s="45"/>
      <c r="AB141" s="45"/>
    </row>
    <row r="142" spans="1:28" x14ac:dyDescent="0.4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8"/>
      <c r="U142" s="48"/>
      <c r="V142" s="48"/>
      <c r="W142" s="48"/>
      <c r="X142" s="48"/>
      <c r="Y142" s="48"/>
      <c r="Z142" s="48"/>
      <c r="AA142" s="45"/>
      <c r="AB142" s="45"/>
    </row>
    <row r="143" spans="1:28" x14ac:dyDescent="0.4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8"/>
      <c r="U143" s="48"/>
      <c r="V143" s="48"/>
      <c r="W143" s="48"/>
      <c r="X143" s="48"/>
      <c r="Y143" s="48"/>
      <c r="Z143" s="48"/>
      <c r="AA143" s="45"/>
      <c r="AB143" s="45"/>
    </row>
    <row r="144" spans="1:28" x14ac:dyDescent="0.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8"/>
      <c r="U144" s="48"/>
      <c r="V144" s="48"/>
      <c r="W144" s="48"/>
      <c r="X144" s="48"/>
      <c r="Y144" s="48"/>
      <c r="Z144" s="48"/>
      <c r="AA144" s="45"/>
      <c r="AB144" s="45"/>
    </row>
    <row r="145" spans="1:28" x14ac:dyDescent="0.4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8"/>
      <c r="U145" s="48"/>
      <c r="V145" s="48"/>
      <c r="W145" s="48"/>
      <c r="X145" s="48"/>
      <c r="Y145" s="48"/>
      <c r="Z145" s="48"/>
      <c r="AA145" s="45"/>
      <c r="AB145" s="45"/>
    </row>
    <row r="146" spans="1:28" x14ac:dyDescent="0.4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8"/>
      <c r="U146" s="48"/>
      <c r="V146" s="48"/>
      <c r="W146" s="48"/>
      <c r="X146" s="48"/>
      <c r="Y146" s="48"/>
      <c r="Z146" s="48"/>
      <c r="AA146" s="45"/>
      <c r="AB146" s="45"/>
    </row>
    <row r="147" spans="1:28" x14ac:dyDescent="0.4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8"/>
      <c r="U147" s="48"/>
      <c r="V147" s="48"/>
      <c r="W147" s="48"/>
      <c r="X147" s="48"/>
      <c r="Y147" s="48"/>
      <c r="Z147" s="48"/>
      <c r="AA147" s="45"/>
      <c r="AB147" s="45"/>
    </row>
    <row r="148" spans="1:28" x14ac:dyDescent="0.4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8"/>
      <c r="U148" s="48"/>
      <c r="V148" s="48"/>
      <c r="W148" s="48"/>
      <c r="X148" s="48"/>
      <c r="Y148" s="48"/>
      <c r="Z148" s="48"/>
      <c r="AA148" s="45"/>
      <c r="AB148" s="45"/>
    </row>
    <row r="149" spans="1:28" x14ac:dyDescent="0.4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</row>
    <row r="150" spans="1:28" x14ac:dyDescent="0.4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</row>
    <row r="151" spans="1:28" x14ac:dyDescent="0.4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</row>
    <row r="152" spans="1:28" x14ac:dyDescent="0.4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</row>
    <row r="153" spans="1:28" x14ac:dyDescent="0.4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</row>
    <row r="154" spans="1:28" x14ac:dyDescent="0.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</row>
  </sheetData>
  <dataValidations count="1">
    <dataValidation type="list" showInputMessage="1" showErrorMessage="1" sqref="F65:F84 F17:F36 F89:F108 F41:F60 F113:F132">
      <formula1>$N$5:$N$7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2"/>
  <sheetViews>
    <sheetView topLeftCell="U121" zoomScale="115" zoomScaleNormal="115" workbookViewId="0">
      <selection activeCell="AC140" sqref="AC140"/>
    </sheetView>
  </sheetViews>
  <sheetFormatPr defaultColWidth="11.3828125" defaultRowHeight="14.6" x14ac:dyDescent="0.4"/>
  <cols>
    <col min="1" max="1" width="15.69140625" customWidth="1"/>
    <col min="4" max="4" width="18.3828125" customWidth="1"/>
    <col min="5" max="5" width="16.69140625" customWidth="1"/>
    <col min="6" max="6" width="11.3828125" customWidth="1"/>
    <col min="7" max="7" width="21" customWidth="1"/>
    <col min="8" max="8" width="21.3046875" bestFit="1" customWidth="1"/>
    <col min="9" max="9" width="21.84375" customWidth="1"/>
    <col min="10" max="10" width="31.15234375" customWidth="1"/>
    <col min="17" max="17" width="16.15234375" bestFit="1" customWidth="1"/>
    <col min="26" max="26" width="16.15234375" bestFit="1" customWidth="1"/>
  </cols>
  <sheetData>
    <row r="1" spans="1:14" ht="18.75" x14ac:dyDescent="0.3">
      <c r="A1" s="33" t="s">
        <v>46</v>
      </c>
    </row>
    <row r="3" spans="1:14" ht="15" x14ac:dyDescent="0.25">
      <c r="A3" s="31" t="s">
        <v>31</v>
      </c>
    </row>
    <row r="5" spans="1:14" ht="15" x14ac:dyDescent="0.25">
      <c r="D5" s="1" t="s">
        <v>0</v>
      </c>
    </row>
    <row r="6" spans="1:14" ht="15.75" x14ac:dyDescent="0.25">
      <c r="A6" s="2" t="s">
        <v>1</v>
      </c>
      <c r="B6" s="3"/>
      <c r="C6" s="4"/>
      <c r="D6" s="5">
        <f>C6/H6</f>
        <v>0</v>
      </c>
      <c r="E6" s="6"/>
      <c r="F6" s="7" t="s">
        <v>2</v>
      </c>
      <c r="G6" s="8"/>
      <c r="H6" s="9">
        <v>100</v>
      </c>
      <c r="I6" s="6"/>
      <c r="J6" s="10" t="s">
        <v>3</v>
      </c>
      <c r="K6" s="11"/>
      <c r="L6" s="12">
        <v>10000</v>
      </c>
      <c r="N6" s="37" t="s">
        <v>32</v>
      </c>
    </row>
    <row r="7" spans="1:14" ht="15" x14ac:dyDescent="0.25">
      <c r="A7" s="13" t="s">
        <v>4</v>
      </c>
      <c r="B7" s="14"/>
      <c r="C7" s="15"/>
      <c r="D7" s="16">
        <f>C7/H6</f>
        <v>0</v>
      </c>
      <c r="F7" s="17" t="s">
        <v>37</v>
      </c>
      <c r="G7" s="18"/>
      <c r="H7" s="19" t="e">
        <f>AVERAGE(C17:C36,C41:C60,C65:C84,C89:C108,C113:C132)</f>
        <v>#DIV/0!</v>
      </c>
      <c r="J7" s="20" t="s">
        <v>34</v>
      </c>
      <c r="K7" s="21"/>
      <c r="L7" s="22">
        <f>SUM(G17:G36,G41:G60,G65:G84,G89:G108,G113:G132)</f>
        <v>0</v>
      </c>
      <c r="N7" s="38" t="s">
        <v>33</v>
      </c>
    </row>
    <row r="8" spans="1:14" ht="15" x14ac:dyDescent="0.25">
      <c r="A8" s="23" t="s">
        <v>5</v>
      </c>
      <c r="B8" s="14"/>
      <c r="C8" s="24"/>
      <c r="D8" s="25">
        <f>C8/L6</f>
        <v>0</v>
      </c>
      <c r="F8" s="26" t="s">
        <v>12</v>
      </c>
      <c r="G8" s="27"/>
      <c r="H8" s="28" t="e">
        <f>AVERAGE(E17:E36,E41:E60,E65:E84,E89:E108,E113:E132)</f>
        <v>#DIV/0!</v>
      </c>
      <c r="J8" s="20" t="s">
        <v>35</v>
      </c>
      <c r="K8" s="21"/>
      <c r="L8" s="22">
        <f>L6+L7</f>
        <v>10000</v>
      </c>
    </row>
    <row r="9" spans="1:14" ht="15" x14ac:dyDescent="0.25">
      <c r="A9" s="13" t="s">
        <v>6</v>
      </c>
      <c r="B9" s="14"/>
      <c r="C9" s="15"/>
      <c r="D9" s="16">
        <f>C9/L6</f>
        <v>0</v>
      </c>
      <c r="F9" s="26" t="s">
        <v>41</v>
      </c>
      <c r="G9" s="29"/>
      <c r="H9" s="39" t="e">
        <f>AVERAGE(D17:D36,D41:D60,D65:D84,D89:D108,D113:D132)</f>
        <v>#DIV/0!</v>
      </c>
      <c r="J9" s="20" t="s">
        <v>36</v>
      </c>
      <c r="K9" s="21"/>
      <c r="L9" s="41">
        <f>L7/L6</f>
        <v>0</v>
      </c>
    </row>
    <row r="10" spans="1:14" ht="15" x14ac:dyDescent="0.25">
      <c r="A10" s="30" t="s">
        <v>7</v>
      </c>
      <c r="B10" s="29"/>
      <c r="C10" s="28"/>
      <c r="D10" s="28"/>
      <c r="F10" s="40" t="s">
        <v>39</v>
      </c>
      <c r="G10" s="28"/>
      <c r="H10" s="28" t="e">
        <f>AVERAGE(B17:B36,B41:B60,B65:B84,B89:B108,B113:B132)</f>
        <v>#DIV/0!</v>
      </c>
    </row>
    <row r="11" spans="1:14" ht="15" x14ac:dyDescent="0.25">
      <c r="F11" s="40" t="s">
        <v>42</v>
      </c>
      <c r="G11" s="28"/>
      <c r="H11" s="28" t="e">
        <f>-(D8/D9)</f>
        <v>#DIV/0!</v>
      </c>
    </row>
    <row r="14" spans="1:14" ht="15" x14ac:dyDescent="0.25">
      <c r="A14" s="32" t="s">
        <v>64</v>
      </c>
    </row>
    <row r="16" spans="1:14" ht="15" x14ac:dyDescent="0.25">
      <c r="A16" t="s">
        <v>8</v>
      </c>
      <c r="B16" t="s">
        <v>10</v>
      </c>
      <c r="C16" s="34" t="s">
        <v>9</v>
      </c>
      <c r="D16" t="s">
        <v>11</v>
      </c>
      <c r="E16" t="s">
        <v>40</v>
      </c>
      <c r="F16" t="s">
        <v>13</v>
      </c>
      <c r="G16" t="s">
        <v>14</v>
      </c>
      <c r="H16" t="s">
        <v>58</v>
      </c>
      <c r="I16" t="s">
        <v>15</v>
      </c>
      <c r="J16" t="s">
        <v>16</v>
      </c>
    </row>
    <row r="17" spans="3:24" ht="16.5" customHeight="1" x14ac:dyDescent="0.25">
      <c r="C17" s="34"/>
      <c r="E17" s="35"/>
      <c r="G17" s="36"/>
      <c r="H17" s="42" t="s">
        <v>63</v>
      </c>
      <c r="U17" t="s">
        <v>62</v>
      </c>
    </row>
    <row r="18" spans="3:24" ht="16.5" customHeight="1" x14ac:dyDescent="0.25">
      <c r="C18" s="34"/>
      <c r="E18" s="35"/>
      <c r="G18" s="36"/>
      <c r="H18" s="36" t="e">
        <f t="shared" ref="H18:H36" si="0">H17+G18</f>
        <v>#VALUE!</v>
      </c>
    </row>
    <row r="19" spans="3:24" ht="16.5" customHeight="1" x14ac:dyDescent="0.25">
      <c r="C19" s="34"/>
      <c r="E19" s="35"/>
      <c r="G19" s="36"/>
      <c r="H19" s="36" t="e">
        <f t="shared" si="0"/>
        <v>#VALUE!</v>
      </c>
    </row>
    <row r="20" spans="3:24" ht="16.5" customHeight="1" x14ac:dyDescent="0.25">
      <c r="C20" s="34"/>
      <c r="E20" s="35"/>
      <c r="G20" s="36"/>
      <c r="H20" s="36" t="e">
        <f t="shared" si="0"/>
        <v>#VALUE!</v>
      </c>
    </row>
    <row r="21" spans="3:24" ht="16.5" customHeight="1" x14ac:dyDescent="0.25">
      <c r="C21" s="34"/>
      <c r="E21" s="35"/>
      <c r="G21" s="36"/>
      <c r="H21" s="36" t="e">
        <f t="shared" si="0"/>
        <v>#VALUE!</v>
      </c>
    </row>
    <row r="22" spans="3:24" ht="16.5" customHeight="1" x14ac:dyDescent="0.25">
      <c r="C22" s="34"/>
      <c r="E22" s="35"/>
      <c r="G22" s="36"/>
      <c r="H22" s="36" t="e">
        <f t="shared" si="0"/>
        <v>#VALUE!</v>
      </c>
    </row>
    <row r="23" spans="3:24" ht="16.5" customHeight="1" x14ac:dyDescent="0.25">
      <c r="C23" s="34"/>
      <c r="E23" s="35"/>
      <c r="G23" s="36"/>
      <c r="H23" s="36" t="e">
        <f t="shared" si="0"/>
        <v>#VALUE!</v>
      </c>
    </row>
    <row r="24" spans="3:24" ht="16.5" customHeight="1" x14ac:dyDescent="0.25">
      <c r="C24" s="34"/>
      <c r="E24" s="35"/>
      <c r="G24" s="36"/>
      <c r="H24" s="36" t="e">
        <f t="shared" si="0"/>
        <v>#VALUE!</v>
      </c>
    </row>
    <row r="25" spans="3:24" ht="16.5" customHeight="1" x14ac:dyDescent="0.25">
      <c r="C25" s="34"/>
      <c r="E25" s="35"/>
      <c r="G25" s="36"/>
      <c r="H25" s="36" t="e">
        <f t="shared" si="0"/>
        <v>#VALUE!</v>
      </c>
    </row>
    <row r="26" spans="3:24" ht="16.5" customHeight="1" x14ac:dyDescent="0.25">
      <c r="C26" s="34"/>
      <c r="E26" s="35"/>
      <c r="G26" s="36"/>
      <c r="H26" s="36" t="e">
        <f t="shared" si="0"/>
        <v>#VALUE!</v>
      </c>
    </row>
    <row r="27" spans="3:24" ht="16.5" customHeight="1" x14ac:dyDescent="0.25">
      <c r="C27" s="34"/>
      <c r="E27" s="35"/>
      <c r="G27" s="36"/>
      <c r="H27" s="36" t="e">
        <f t="shared" si="0"/>
        <v>#VALUE!</v>
      </c>
    </row>
    <row r="28" spans="3:24" ht="16.5" customHeight="1" x14ac:dyDescent="0.25">
      <c r="C28" s="34"/>
      <c r="E28" s="35"/>
      <c r="G28" s="36"/>
      <c r="H28" s="36" t="e">
        <f t="shared" si="0"/>
        <v>#VALUE!</v>
      </c>
    </row>
    <row r="29" spans="3:24" ht="16.5" customHeight="1" x14ac:dyDescent="0.25">
      <c r="C29" s="34"/>
      <c r="E29" s="35"/>
      <c r="G29" s="36"/>
      <c r="H29" s="36" t="e">
        <f t="shared" si="0"/>
        <v>#VALUE!</v>
      </c>
    </row>
    <row r="30" spans="3:24" ht="16.5" customHeight="1" x14ac:dyDescent="0.25">
      <c r="C30" s="34"/>
      <c r="E30" s="35"/>
      <c r="G30" s="36"/>
      <c r="H30" s="36" t="e">
        <f t="shared" si="0"/>
        <v>#VALUE!</v>
      </c>
    </row>
    <row r="31" spans="3:24" ht="16.5" customHeight="1" x14ac:dyDescent="0.4">
      <c r="C31" s="34"/>
      <c r="E31" s="35"/>
      <c r="G31" s="36"/>
      <c r="H31" s="36" t="e">
        <f t="shared" si="0"/>
        <v>#VALUE!</v>
      </c>
      <c r="X31" t="s">
        <v>62</v>
      </c>
    </row>
    <row r="32" spans="3:24" ht="16.5" customHeight="1" x14ac:dyDescent="0.4">
      <c r="C32" s="34"/>
      <c r="E32" s="35"/>
      <c r="G32" s="36"/>
      <c r="H32" s="36" t="e">
        <f t="shared" si="0"/>
        <v>#VALUE!</v>
      </c>
    </row>
    <row r="33" spans="1:14" ht="16.5" customHeight="1" x14ac:dyDescent="0.4">
      <c r="C33" s="34"/>
      <c r="E33" s="35"/>
      <c r="G33" s="36"/>
      <c r="H33" s="36" t="e">
        <f t="shared" si="0"/>
        <v>#VALUE!</v>
      </c>
    </row>
    <row r="34" spans="1:14" ht="16.5" customHeight="1" x14ac:dyDescent="0.4">
      <c r="C34" s="34"/>
      <c r="E34" s="35"/>
      <c r="G34" s="36"/>
      <c r="H34" s="36" t="e">
        <f t="shared" si="0"/>
        <v>#VALUE!</v>
      </c>
      <c r="M34" t="s">
        <v>60</v>
      </c>
      <c r="N34" t="s">
        <v>61</v>
      </c>
    </row>
    <row r="35" spans="1:14" ht="16.5" customHeight="1" x14ac:dyDescent="0.4">
      <c r="C35" s="34"/>
      <c r="E35" s="35"/>
      <c r="G35" s="36"/>
      <c r="H35" s="36" t="e">
        <f t="shared" si="0"/>
        <v>#VALUE!</v>
      </c>
      <c r="L35" t="s">
        <v>59</v>
      </c>
      <c r="M35" s="44" t="e">
        <f>(COUNTIF(F17:F36,"Win"))/(COUNTA(F17:F36))</f>
        <v>#DIV/0!</v>
      </c>
      <c r="N35" s="43" t="e">
        <f>100%-M35</f>
        <v>#DIV/0!</v>
      </c>
    </row>
    <row r="36" spans="1:14" ht="16.5" customHeight="1" x14ac:dyDescent="0.4">
      <c r="C36" s="34"/>
      <c r="E36" s="35"/>
      <c r="G36" s="36"/>
      <c r="H36" s="36" t="e">
        <f t="shared" si="0"/>
        <v>#VALUE!</v>
      </c>
    </row>
    <row r="37" spans="1:14" x14ac:dyDescent="0.4">
      <c r="C37" s="34"/>
      <c r="G37" s="36"/>
    </row>
    <row r="38" spans="1:14" x14ac:dyDescent="0.4">
      <c r="A38" s="32" t="s">
        <v>65</v>
      </c>
      <c r="C38" s="34"/>
      <c r="G38" s="36"/>
    </row>
    <row r="39" spans="1:14" x14ac:dyDescent="0.4">
      <c r="C39" s="34"/>
      <c r="G39" s="36"/>
    </row>
    <row r="40" spans="1:14" x14ac:dyDescent="0.4">
      <c r="A40" t="s">
        <v>8</v>
      </c>
      <c r="B40" t="s">
        <v>10</v>
      </c>
      <c r="C40" s="34" t="s">
        <v>9</v>
      </c>
      <c r="D40" t="s">
        <v>11</v>
      </c>
      <c r="E40" t="s">
        <v>40</v>
      </c>
      <c r="F40" t="s">
        <v>13</v>
      </c>
      <c r="G40" t="s">
        <v>14</v>
      </c>
      <c r="H40" t="s">
        <v>58</v>
      </c>
      <c r="I40" t="s">
        <v>15</v>
      </c>
      <c r="J40" t="s">
        <v>16</v>
      </c>
    </row>
    <row r="41" spans="1:14" x14ac:dyDescent="0.4">
      <c r="A41" t="s">
        <v>17</v>
      </c>
      <c r="C41" s="34"/>
      <c r="E41" s="35"/>
      <c r="G41" s="36"/>
      <c r="H41" s="42" t="s">
        <v>63</v>
      </c>
    </row>
    <row r="42" spans="1:14" x14ac:dyDescent="0.4">
      <c r="A42" t="s">
        <v>18</v>
      </c>
      <c r="C42" s="34"/>
      <c r="E42" s="35"/>
      <c r="G42" s="36"/>
      <c r="H42" s="36" t="e">
        <f t="shared" ref="H42:H60" si="1">H41+G42</f>
        <v>#VALUE!</v>
      </c>
    </row>
    <row r="43" spans="1:14" x14ac:dyDescent="0.4">
      <c r="A43" t="s">
        <v>19</v>
      </c>
      <c r="C43" s="34"/>
      <c r="E43" s="35"/>
      <c r="G43" s="36"/>
      <c r="H43" s="36" t="e">
        <f t="shared" si="1"/>
        <v>#VALUE!</v>
      </c>
    </row>
    <row r="44" spans="1:14" x14ac:dyDescent="0.4">
      <c r="A44" t="s">
        <v>20</v>
      </c>
      <c r="C44" s="34"/>
      <c r="E44" s="35"/>
      <c r="G44" s="36"/>
      <c r="H44" s="36" t="e">
        <f t="shared" si="1"/>
        <v>#VALUE!</v>
      </c>
    </row>
    <row r="45" spans="1:14" x14ac:dyDescent="0.4">
      <c r="A45" t="s">
        <v>21</v>
      </c>
      <c r="C45" s="34"/>
      <c r="E45" s="35"/>
      <c r="G45" s="36"/>
      <c r="H45" s="36" t="e">
        <f t="shared" si="1"/>
        <v>#VALUE!</v>
      </c>
    </row>
    <row r="46" spans="1:14" x14ac:dyDescent="0.4">
      <c r="A46" t="s">
        <v>22</v>
      </c>
      <c r="C46" s="34"/>
      <c r="E46" s="35"/>
      <c r="G46" s="36"/>
      <c r="H46" s="36" t="e">
        <f t="shared" si="1"/>
        <v>#VALUE!</v>
      </c>
    </row>
    <row r="47" spans="1:14" x14ac:dyDescent="0.4">
      <c r="A47" t="s">
        <v>23</v>
      </c>
      <c r="C47" s="34"/>
      <c r="E47" s="35"/>
      <c r="G47" s="36"/>
      <c r="H47" s="36" t="e">
        <f t="shared" si="1"/>
        <v>#VALUE!</v>
      </c>
    </row>
    <row r="48" spans="1:14" x14ac:dyDescent="0.4">
      <c r="A48" t="s">
        <v>24</v>
      </c>
      <c r="C48" s="34"/>
      <c r="E48" s="35"/>
      <c r="G48" s="36"/>
      <c r="H48" s="36" t="e">
        <f t="shared" si="1"/>
        <v>#VALUE!</v>
      </c>
    </row>
    <row r="49" spans="1:14" x14ac:dyDescent="0.4">
      <c r="A49" t="s">
        <v>25</v>
      </c>
      <c r="C49" s="34"/>
      <c r="E49" s="35"/>
      <c r="G49" s="36"/>
      <c r="H49" s="36" t="e">
        <f t="shared" si="1"/>
        <v>#VALUE!</v>
      </c>
    </row>
    <row r="50" spans="1:14" x14ac:dyDescent="0.4">
      <c r="A50" t="s">
        <v>26</v>
      </c>
      <c r="C50" s="34"/>
      <c r="E50" s="35"/>
      <c r="G50" s="36"/>
      <c r="H50" s="36" t="e">
        <f t="shared" si="1"/>
        <v>#VALUE!</v>
      </c>
    </row>
    <row r="51" spans="1:14" x14ac:dyDescent="0.4">
      <c r="A51" t="s">
        <v>48</v>
      </c>
      <c r="C51" s="34"/>
      <c r="E51" s="35"/>
      <c r="G51" s="36"/>
      <c r="H51" s="36" t="e">
        <f t="shared" si="1"/>
        <v>#VALUE!</v>
      </c>
    </row>
    <row r="52" spans="1:14" x14ac:dyDescent="0.4">
      <c r="A52" t="s">
        <v>49</v>
      </c>
      <c r="C52" s="34"/>
      <c r="E52" s="35"/>
      <c r="G52" s="36"/>
      <c r="H52" s="36" t="e">
        <f t="shared" si="1"/>
        <v>#VALUE!</v>
      </c>
    </row>
    <row r="53" spans="1:14" x14ac:dyDescent="0.4">
      <c r="A53" t="s">
        <v>50</v>
      </c>
      <c r="C53" s="34"/>
      <c r="E53" s="35"/>
      <c r="G53" s="36"/>
      <c r="H53" s="36" t="e">
        <f t="shared" si="1"/>
        <v>#VALUE!</v>
      </c>
    </row>
    <row r="54" spans="1:14" x14ac:dyDescent="0.4">
      <c r="A54" t="s">
        <v>51</v>
      </c>
      <c r="C54" s="34"/>
      <c r="E54" s="35"/>
      <c r="G54" s="36"/>
      <c r="H54" s="36" t="e">
        <f t="shared" si="1"/>
        <v>#VALUE!</v>
      </c>
    </row>
    <row r="55" spans="1:14" x14ac:dyDescent="0.4">
      <c r="A55" t="s">
        <v>52</v>
      </c>
      <c r="C55" s="34"/>
      <c r="E55" s="35"/>
      <c r="G55" s="36"/>
      <c r="H55" s="36" t="e">
        <f t="shared" si="1"/>
        <v>#VALUE!</v>
      </c>
    </row>
    <row r="56" spans="1:14" x14ac:dyDescent="0.4">
      <c r="A56" t="s">
        <v>53</v>
      </c>
      <c r="C56" s="34"/>
      <c r="E56" s="35"/>
      <c r="G56" s="36"/>
      <c r="H56" s="36" t="e">
        <f t="shared" si="1"/>
        <v>#VALUE!</v>
      </c>
    </row>
    <row r="57" spans="1:14" x14ac:dyDescent="0.4">
      <c r="A57" t="s">
        <v>54</v>
      </c>
      <c r="C57" s="34"/>
      <c r="E57" s="35"/>
      <c r="G57" s="36"/>
      <c r="H57" s="36" t="e">
        <f t="shared" si="1"/>
        <v>#VALUE!</v>
      </c>
    </row>
    <row r="58" spans="1:14" x14ac:dyDescent="0.4">
      <c r="A58" t="s">
        <v>55</v>
      </c>
      <c r="C58" s="34"/>
      <c r="E58" s="35"/>
      <c r="G58" s="36"/>
      <c r="H58" s="36" t="e">
        <f t="shared" si="1"/>
        <v>#VALUE!</v>
      </c>
      <c r="M58" t="s">
        <v>60</v>
      </c>
      <c r="N58" t="s">
        <v>61</v>
      </c>
    </row>
    <row r="59" spans="1:14" x14ac:dyDescent="0.4">
      <c r="A59" t="s">
        <v>56</v>
      </c>
      <c r="C59" s="34"/>
      <c r="E59" s="35"/>
      <c r="G59" s="36"/>
      <c r="H59" s="36" t="e">
        <f t="shared" si="1"/>
        <v>#VALUE!</v>
      </c>
      <c r="L59" t="s">
        <v>59</v>
      </c>
      <c r="M59" s="44" t="e">
        <f>(COUNTIF(F41:F60,"Win"))/(COUNTA(F41:F60))</f>
        <v>#DIV/0!</v>
      </c>
      <c r="N59" s="43" t="e">
        <f>100%-M59</f>
        <v>#DIV/0!</v>
      </c>
    </row>
    <row r="60" spans="1:14" x14ac:dyDescent="0.4">
      <c r="A60" t="s">
        <v>57</v>
      </c>
      <c r="C60" s="34"/>
      <c r="E60" s="35"/>
      <c r="G60" s="36"/>
      <c r="H60" s="36" t="e">
        <f t="shared" si="1"/>
        <v>#VALUE!</v>
      </c>
    </row>
    <row r="61" spans="1:14" x14ac:dyDescent="0.4">
      <c r="C61" s="34"/>
      <c r="G61" s="36"/>
    </row>
    <row r="62" spans="1:14" x14ac:dyDescent="0.4">
      <c r="A62" s="32" t="s">
        <v>66</v>
      </c>
      <c r="C62" s="34"/>
      <c r="G62" s="36"/>
    </row>
    <row r="63" spans="1:14" x14ac:dyDescent="0.4">
      <c r="C63" s="34"/>
      <c r="G63" s="36"/>
    </row>
    <row r="64" spans="1:14" x14ac:dyDescent="0.4">
      <c r="A64" t="s">
        <v>8</v>
      </c>
      <c r="B64" t="s">
        <v>10</v>
      </c>
      <c r="C64" s="34" t="s">
        <v>9</v>
      </c>
      <c r="D64" t="s">
        <v>11</v>
      </c>
      <c r="E64" t="s">
        <v>40</v>
      </c>
      <c r="F64" t="s">
        <v>13</v>
      </c>
      <c r="G64" t="s">
        <v>14</v>
      </c>
      <c r="H64" t="s">
        <v>58</v>
      </c>
      <c r="I64" t="s">
        <v>15</v>
      </c>
      <c r="J64" t="s">
        <v>16</v>
      </c>
    </row>
    <row r="65" spans="1:8" x14ac:dyDescent="0.4">
      <c r="A65" t="s">
        <v>17</v>
      </c>
      <c r="C65" s="34"/>
      <c r="E65" s="35"/>
      <c r="G65" s="36"/>
      <c r="H65" s="42" t="s">
        <v>63</v>
      </c>
    </row>
    <row r="66" spans="1:8" x14ac:dyDescent="0.4">
      <c r="A66" t="s">
        <v>18</v>
      </c>
      <c r="C66" s="34"/>
      <c r="E66" s="35"/>
      <c r="G66" s="36"/>
      <c r="H66" s="36" t="e">
        <f t="shared" ref="H66:H84" si="2">H65+G66</f>
        <v>#VALUE!</v>
      </c>
    </row>
    <row r="67" spans="1:8" x14ac:dyDescent="0.4">
      <c r="A67" t="s">
        <v>19</v>
      </c>
      <c r="C67" s="34"/>
      <c r="E67" s="35"/>
      <c r="G67" s="36"/>
      <c r="H67" s="36" t="e">
        <f t="shared" si="2"/>
        <v>#VALUE!</v>
      </c>
    </row>
    <row r="68" spans="1:8" x14ac:dyDescent="0.4">
      <c r="A68" t="s">
        <v>20</v>
      </c>
      <c r="C68" s="34"/>
      <c r="E68" s="35"/>
      <c r="G68" s="36"/>
      <c r="H68" s="36" t="e">
        <f t="shared" si="2"/>
        <v>#VALUE!</v>
      </c>
    </row>
    <row r="69" spans="1:8" x14ac:dyDescent="0.4">
      <c r="A69" t="s">
        <v>21</v>
      </c>
      <c r="C69" s="34"/>
      <c r="E69" s="35"/>
      <c r="G69" s="36"/>
      <c r="H69" s="36" t="e">
        <f t="shared" si="2"/>
        <v>#VALUE!</v>
      </c>
    </row>
    <row r="70" spans="1:8" x14ac:dyDescent="0.4">
      <c r="A70" t="s">
        <v>22</v>
      </c>
      <c r="C70" s="34"/>
      <c r="E70" s="35"/>
      <c r="G70" s="36"/>
      <c r="H70" s="36" t="e">
        <f t="shared" si="2"/>
        <v>#VALUE!</v>
      </c>
    </row>
    <row r="71" spans="1:8" x14ac:dyDescent="0.4">
      <c r="A71" t="s">
        <v>23</v>
      </c>
      <c r="C71" s="34"/>
      <c r="E71" s="35"/>
      <c r="G71" s="36"/>
      <c r="H71" s="36" t="e">
        <f t="shared" si="2"/>
        <v>#VALUE!</v>
      </c>
    </row>
    <row r="72" spans="1:8" x14ac:dyDescent="0.4">
      <c r="A72" t="s">
        <v>24</v>
      </c>
      <c r="C72" s="34"/>
      <c r="E72" s="35"/>
      <c r="G72" s="36"/>
      <c r="H72" s="36" t="e">
        <f t="shared" si="2"/>
        <v>#VALUE!</v>
      </c>
    </row>
    <row r="73" spans="1:8" x14ac:dyDescent="0.4">
      <c r="A73" t="s">
        <v>25</v>
      </c>
      <c r="C73" s="34"/>
      <c r="E73" s="35"/>
      <c r="G73" s="36"/>
      <c r="H73" s="36" t="e">
        <f t="shared" si="2"/>
        <v>#VALUE!</v>
      </c>
    </row>
    <row r="74" spans="1:8" x14ac:dyDescent="0.4">
      <c r="A74" t="s">
        <v>26</v>
      </c>
      <c r="C74" s="34"/>
      <c r="E74" s="35"/>
      <c r="G74" s="36"/>
      <c r="H74" s="36" t="e">
        <f t="shared" si="2"/>
        <v>#VALUE!</v>
      </c>
    </row>
    <row r="75" spans="1:8" x14ac:dyDescent="0.4">
      <c r="A75" t="s">
        <v>48</v>
      </c>
      <c r="C75" s="34"/>
      <c r="E75" s="35"/>
      <c r="G75" s="36"/>
      <c r="H75" s="36" t="e">
        <f t="shared" si="2"/>
        <v>#VALUE!</v>
      </c>
    </row>
    <row r="76" spans="1:8" x14ac:dyDescent="0.4">
      <c r="A76" t="s">
        <v>49</v>
      </c>
      <c r="C76" s="34"/>
      <c r="E76" s="35"/>
      <c r="G76" s="36"/>
      <c r="H76" s="36" t="e">
        <f t="shared" si="2"/>
        <v>#VALUE!</v>
      </c>
    </row>
    <row r="77" spans="1:8" x14ac:dyDescent="0.4">
      <c r="A77" t="s">
        <v>50</v>
      </c>
      <c r="C77" s="34"/>
      <c r="E77" s="35"/>
      <c r="G77" s="36"/>
      <c r="H77" s="36" t="e">
        <f t="shared" si="2"/>
        <v>#VALUE!</v>
      </c>
    </row>
    <row r="78" spans="1:8" x14ac:dyDescent="0.4">
      <c r="A78" t="s">
        <v>51</v>
      </c>
      <c r="C78" s="34"/>
      <c r="E78" s="35"/>
      <c r="G78" s="36"/>
      <c r="H78" s="36" t="e">
        <f t="shared" si="2"/>
        <v>#VALUE!</v>
      </c>
    </row>
    <row r="79" spans="1:8" x14ac:dyDescent="0.4">
      <c r="A79" t="s">
        <v>52</v>
      </c>
      <c r="C79" s="34"/>
      <c r="E79" s="35"/>
      <c r="G79" s="36"/>
      <c r="H79" s="36" t="e">
        <f t="shared" si="2"/>
        <v>#VALUE!</v>
      </c>
    </row>
    <row r="80" spans="1:8" x14ac:dyDescent="0.4">
      <c r="A80" t="s">
        <v>53</v>
      </c>
      <c r="C80" s="34"/>
      <c r="E80" s="35"/>
      <c r="G80" s="36"/>
      <c r="H80" s="36" t="e">
        <f t="shared" si="2"/>
        <v>#VALUE!</v>
      </c>
    </row>
    <row r="81" spans="1:14" x14ac:dyDescent="0.4">
      <c r="A81" t="s">
        <v>54</v>
      </c>
      <c r="C81" s="34"/>
      <c r="E81" s="35"/>
      <c r="G81" s="36"/>
      <c r="H81" s="36" t="e">
        <f t="shared" si="2"/>
        <v>#VALUE!</v>
      </c>
    </row>
    <row r="82" spans="1:14" x14ac:dyDescent="0.4">
      <c r="A82" t="s">
        <v>55</v>
      </c>
      <c r="C82" s="34"/>
      <c r="E82" s="35"/>
      <c r="G82" s="36"/>
      <c r="H82" s="36" t="e">
        <f t="shared" si="2"/>
        <v>#VALUE!</v>
      </c>
      <c r="M82" t="s">
        <v>60</v>
      </c>
      <c r="N82" t="s">
        <v>61</v>
      </c>
    </row>
    <row r="83" spans="1:14" x14ac:dyDescent="0.4">
      <c r="A83" t="s">
        <v>56</v>
      </c>
      <c r="C83" s="34"/>
      <c r="E83" s="35"/>
      <c r="G83" s="36"/>
      <c r="H83" s="36" t="e">
        <f t="shared" si="2"/>
        <v>#VALUE!</v>
      </c>
      <c r="L83" t="s">
        <v>59</v>
      </c>
      <c r="M83" s="44" t="e">
        <f>(COUNTIF(F65:F84,"Win"))/(COUNTA(F65:F84))</f>
        <v>#DIV/0!</v>
      </c>
      <c r="N83" s="43" t="e">
        <f>100%-M83</f>
        <v>#DIV/0!</v>
      </c>
    </row>
    <row r="84" spans="1:14" x14ac:dyDescent="0.4">
      <c r="A84" t="s">
        <v>57</v>
      </c>
      <c r="C84" s="34"/>
      <c r="E84" s="35"/>
      <c r="G84" s="36"/>
      <c r="H84" s="36" t="e">
        <f t="shared" si="2"/>
        <v>#VALUE!</v>
      </c>
    </row>
    <row r="85" spans="1:14" x14ac:dyDescent="0.4">
      <c r="C85" s="34"/>
      <c r="G85" s="36"/>
    </row>
    <row r="86" spans="1:14" x14ac:dyDescent="0.4">
      <c r="A86" s="32" t="s">
        <v>67</v>
      </c>
      <c r="C86" s="34"/>
      <c r="G86" s="36"/>
    </row>
    <row r="87" spans="1:14" x14ac:dyDescent="0.4">
      <c r="C87" s="34"/>
      <c r="G87" s="36"/>
    </row>
    <row r="88" spans="1:14" x14ac:dyDescent="0.4">
      <c r="A88" t="s">
        <v>8</v>
      </c>
      <c r="B88" t="s">
        <v>10</v>
      </c>
      <c r="C88" s="34" t="s">
        <v>9</v>
      </c>
      <c r="D88" t="s">
        <v>11</v>
      </c>
      <c r="E88" t="s">
        <v>40</v>
      </c>
      <c r="F88" t="s">
        <v>13</v>
      </c>
      <c r="G88" t="s">
        <v>14</v>
      </c>
      <c r="H88" t="s">
        <v>58</v>
      </c>
      <c r="I88" t="s">
        <v>15</v>
      </c>
      <c r="J88" t="s">
        <v>16</v>
      </c>
    </row>
    <row r="89" spans="1:14" x14ac:dyDescent="0.4">
      <c r="A89" t="s">
        <v>17</v>
      </c>
      <c r="C89" s="34"/>
      <c r="E89" s="35"/>
      <c r="G89" s="36"/>
      <c r="H89" s="42" t="s">
        <v>63</v>
      </c>
    </row>
    <row r="90" spans="1:14" x14ac:dyDescent="0.4">
      <c r="A90" t="s">
        <v>18</v>
      </c>
      <c r="C90" s="34"/>
      <c r="E90" s="35"/>
      <c r="G90" s="36"/>
      <c r="H90" s="36" t="e">
        <f t="shared" ref="H90:H108" si="3">H89+G90</f>
        <v>#VALUE!</v>
      </c>
    </row>
    <row r="91" spans="1:14" x14ac:dyDescent="0.4">
      <c r="A91" t="s">
        <v>19</v>
      </c>
      <c r="C91" s="34"/>
      <c r="E91" s="35"/>
      <c r="G91" s="36"/>
      <c r="H91" s="36" t="e">
        <f t="shared" si="3"/>
        <v>#VALUE!</v>
      </c>
    </row>
    <row r="92" spans="1:14" x14ac:dyDescent="0.4">
      <c r="A92" t="s">
        <v>20</v>
      </c>
      <c r="C92" s="34"/>
      <c r="E92" s="35"/>
      <c r="G92" s="36"/>
      <c r="H92" s="36" t="e">
        <f t="shared" si="3"/>
        <v>#VALUE!</v>
      </c>
    </row>
    <row r="93" spans="1:14" x14ac:dyDescent="0.4">
      <c r="A93" t="s">
        <v>21</v>
      </c>
      <c r="C93" s="34"/>
      <c r="E93" s="35"/>
      <c r="G93" s="36"/>
      <c r="H93" s="36" t="e">
        <f t="shared" si="3"/>
        <v>#VALUE!</v>
      </c>
    </row>
    <row r="94" spans="1:14" x14ac:dyDescent="0.4">
      <c r="A94" t="s">
        <v>22</v>
      </c>
      <c r="C94" s="34"/>
      <c r="E94" s="35"/>
      <c r="G94" s="36"/>
      <c r="H94" s="36" t="e">
        <f t="shared" si="3"/>
        <v>#VALUE!</v>
      </c>
    </row>
    <row r="95" spans="1:14" x14ac:dyDescent="0.4">
      <c r="A95" t="s">
        <v>23</v>
      </c>
      <c r="C95" s="34"/>
      <c r="E95" s="35"/>
      <c r="G95" s="36"/>
      <c r="H95" s="36" t="e">
        <f t="shared" si="3"/>
        <v>#VALUE!</v>
      </c>
    </row>
    <row r="96" spans="1:14" x14ac:dyDescent="0.4">
      <c r="A96" t="s">
        <v>24</v>
      </c>
      <c r="C96" s="34"/>
      <c r="E96" s="35"/>
      <c r="G96" s="36"/>
      <c r="H96" s="36" t="e">
        <f t="shared" si="3"/>
        <v>#VALUE!</v>
      </c>
    </row>
    <row r="97" spans="1:14" x14ac:dyDescent="0.4">
      <c r="A97" t="s">
        <v>25</v>
      </c>
      <c r="C97" s="34"/>
      <c r="E97" s="35"/>
      <c r="G97" s="36"/>
      <c r="H97" s="36" t="e">
        <f t="shared" si="3"/>
        <v>#VALUE!</v>
      </c>
    </row>
    <row r="98" spans="1:14" x14ac:dyDescent="0.4">
      <c r="A98" t="s">
        <v>26</v>
      </c>
      <c r="C98" s="34"/>
      <c r="E98" s="35"/>
      <c r="G98" s="36"/>
      <c r="H98" s="36" t="e">
        <f t="shared" si="3"/>
        <v>#VALUE!</v>
      </c>
    </row>
    <row r="99" spans="1:14" x14ac:dyDescent="0.4">
      <c r="A99" t="s">
        <v>48</v>
      </c>
      <c r="C99" s="34"/>
      <c r="E99" s="35"/>
      <c r="G99" s="36"/>
      <c r="H99" s="36" t="e">
        <f t="shared" si="3"/>
        <v>#VALUE!</v>
      </c>
    </row>
    <row r="100" spans="1:14" x14ac:dyDescent="0.4">
      <c r="A100" t="s">
        <v>49</v>
      </c>
      <c r="C100" s="34"/>
      <c r="E100" s="35"/>
      <c r="G100" s="36"/>
      <c r="H100" s="36" t="e">
        <f t="shared" si="3"/>
        <v>#VALUE!</v>
      </c>
    </row>
    <row r="101" spans="1:14" x14ac:dyDescent="0.4">
      <c r="A101" t="s">
        <v>50</v>
      </c>
      <c r="C101" s="34"/>
      <c r="E101" s="35"/>
      <c r="G101" s="36"/>
      <c r="H101" s="36" t="e">
        <f t="shared" si="3"/>
        <v>#VALUE!</v>
      </c>
    </row>
    <row r="102" spans="1:14" x14ac:dyDescent="0.4">
      <c r="A102" t="s">
        <v>51</v>
      </c>
      <c r="C102" s="34"/>
      <c r="E102" s="35"/>
      <c r="G102" s="36"/>
      <c r="H102" s="36" t="e">
        <f t="shared" si="3"/>
        <v>#VALUE!</v>
      </c>
    </row>
    <row r="103" spans="1:14" x14ac:dyDescent="0.4">
      <c r="A103" t="s">
        <v>52</v>
      </c>
      <c r="C103" s="34"/>
      <c r="E103" s="35"/>
      <c r="G103" s="36"/>
      <c r="H103" s="36" t="e">
        <f t="shared" si="3"/>
        <v>#VALUE!</v>
      </c>
    </row>
    <row r="104" spans="1:14" x14ac:dyDescent="0.4">
      <c r="A104" t="s">
        <v>53</v>
      </c>
      <c r="C104" s="34"/>
      <c r="E104" s="35"/>
      <c r="G104" s="36"/>
      <c r="H104" s="36" t="e">
        <f t="shared" si="3"/>
        <v>#VALUE!</v>
      </c>
    </row>
    <row r="105" spans="1:14" x14ac:dyDescent="0.4">
      <c r="A105" t="s">
        <v>54</v>
      </c>
      <c r="C105" s="34"/>
      <c r="E105" s="35"/>
      <c r="G105" s="36"/>
      <c r="H105" s="36" t="e">
        <f t="shared" si="3"/>
        <v>#VALUE!</v>
      </c>
    </row>
    <row r="106" spans="1:14" x14ac:dyDescent="0.4">
      <c r="A106" t="s">
        <v>55</v>
      </c>
      <c r="C106" s="34"/>
      <c r="E106" s="35"/>
      <c r="G106" s="36"/>
      <c r="H106" s="36" t="e">
        <f t="shared" si="3"/>
        <v>#VALUE!</v>
      </c>
      <c r="M106" t="s">
        <v>60</v>
      </c>
      <c r="N106" t="s">
        <v>61</v>
      </c>
    </row>
    <row r="107" spans="1:14" x14ac:dyDescent="0.4">
      <c r="A107" t="s">
        <v>56</v>
      </c>
      <c r="C107" s="34"/>
      <c r="E107" s="35"/>
      <c r="G107" s="36"/>
      <c r="H107" s="36" t="e">
        <f t="shared" si="3"/>
        <v>#VALUE!</v>
      </c>
      <c r="L107" t="s">
        <v>59</v>
      </c>
      <c r="M107" s="44" t="e">
        <f>(COUNTIF(F89:F108,"Win"))/(COUNTA(F89:F108))</f>
        <v>#DIV/0!</v>
      </c>
      <c r="N107" s="43" t="e">
        <f>100%-M107</f>
        <v>#DIV/0!</v>
      </c>
    </row>
    <row r="108" spans="1:14" x14ac:dyDescent="0.4">
      <c r="A108" t="s">
        <v>57</v>
      </c>
      <c r="C108" s="34"/>
      <c r="E108" s="35"/>
      <c r="G108" s="36"/>
      <c r="H108" s="36" t="e">
        <f t="shared" si="3"/>
        <v>#VALUE!</v>
      </c>
    </row>
    <row r="109" spans="1:14" x14ac:dyDescent="0.4">
      <c r="C109" s="34"/>
      <c r="G109" s="36"/>
    </row>
    <row r="110" spans="1:14" x14ac:dyDescent="0.4">
      <c r="A110" s="32" t="s">
        <v>68</v>
      </c>
      <c r="C110" s="34"/>
      <c r="G110" s="36"/>
    </row>
    <row r="111" spans="1:14" x14ac:dyDescent="0.4">
      <c r="C111" s="34"/>
      <c r="G111" s="36"/>
    </row>
    <row r="112" spans="1:14" x14ac:dyDescent="0.4">
      <c r="A112" t="s">
        <v>8</v>
      </c>
      <c r="B112" t="s">
        <v>10</v>
      </c>
      <c r="C112" s="34" t="s">
        <v>9</v>
      </c>
      <c r="D112" t="s">
        <v>11</v>
      </c>
      <c r="E112" t="s">
        <v>40</v>
      </c>
      <c r="F112" t="s">
        <v>13</v>
      </c>
      <c r="G112" t="s">
        <v>14</v>
      </c>
      <c r="H112" t="s">
        <v>58</v>
      </c>
      <c r="I112" t="s">
        <v>15</v>
      </c>
      <c r="J112" t="s">
        <v>16</v>
      </c>
    </row>
    <row r="113" spans="1:8" x14ac:dyDescent="0.4">
      <c r="A113" t="s">
        <v>17</v>
      </c>
      <c r="C113" s="34"/>
      <c r="E113" s="35"/>
      <c r="G113" s="36"/>
      <c r="H113" s="42" t="s">
        <v>63</v>
      </c>
    </row>
    <row r="114" spans="1:8" x14ac:dyDescent="0.4">
      <c r="A114" t="s">
        <v>18</v>
      </c>
      <c r="C114" s="34"/>
      <c r="E114" s="35"/>
      <c r="G114" s="36"/>
      <c r="H114" s="36" t="e">
        <f t="shared" ref="H114:H132" si="4">H113+G114</f>
        <v>#VALUE!</v>
      </c>
    </row>
    <row r="115" spans="1:8" x14ac:dyDescent="0.4">
      <c r="A115" t="s">
        <v>19</v>
      </c>
      <c r="C115" s="34"/>
      <c r="E115" s="35"/>
      <c r="G115" s="36"/>
      <c r="H115" s="36" t="e">
        <f t="shared" si="4"/>
        <v>#VALUE!</v>
      </c>
    </row>
    <row r="116" spans="1:8" x14ac:dyDescent="0.4">
      <c r="A116" t="s">
        <v>20</v>
      </c>
      <c r="C116" s="34"/>
      <c r="E116" s="35"/>
      <c r="G116" s="36"/>
      <c r="H116" s="36" t="e">
        <f t="shared" si="4"/>
        <v>#VALUE!</v>
      </c>
    </row>
    <row r="117" spans="1:8" x14ac:dyDescent="0.4">
      <c r="A117" t="s">
        <v>21</v>
      </c>
      <c r="C117" s="34"/>
      <c r="E117" s="35"/>
      <c r="G117" s="36"/>
      <c r="H117" s="36" t="e">
        <f t="shared" si="4"/>
        <v>#VALUE!</v>
      </c>
    </row>
    <row r="118" spans="1:8" x14ac:dyDescent="0.4">
      <c r="A118" t="s">
        <v>22</v>
      </c>
      <c r="C118" s="34"/>
      <c r="E118" s="35"/>
      <c r="G118" s="36"/>
      <c r="H118" s="36" t="e">
        <f t="shared" si="4"/>
        <v>#VALUE!</v>
      </c>
    </row>
    <row r="119" spans="1:8" x14ac:dyDescent="0.4">
      <c r="A119" t="s">
        <v>23</v>
      </c>
      <c r="C119" s="34"/>
      <c r="E119" s="35"/>
      <c r="G119" s="36"/>
      <c r="H119" s="36" t="e">
        <f t="shared" si="4"/>
        <v>#VALUE!</v>
      </c>
    </row>
    <row r="120" spans="1:8" x14ac:dyDescent="0.4">
      <c r="A120" t="s">
        <v>24</v>
      </c>
      <c r="C120" s="34"/>
      <c r="E120" s="35"/>
      <c r="G120" s="36"/>
      <c r="H120" s="36" t="e">
        <f t="shared" si="4"/>
        <v>#VALUE!</v>
      </c>
    </row>
    <row r="121" spans="1:8" x14ac:dyDescent="0.4">
      <c r="A121" t="s">
        <v>25</v>
      </c>
      <c r="C121" s="34"/>
      <c r="E121" s="35"/>
      <c r="G121" s="36"/>
      <c r="H121" s="36" t="e">
        <f t="shared" si="4"/>
        <v>#VALUE!</v>
      </c>
    </row>
    <row r="122" spans="1:8" x14ac:dyDescent="0.4">
      <c r="A122" t="s">
        <v>26</v>
      </c>
      <c r="C122" s="34"/>
      <c r="E122" s="35"/>
      <c r="G122" s="36"/>
      <c r="H122" s="36" t="e">
        <f t="shared" si="4"/>
        <v>#VALUE!</v>
      </c>
    </row>
    <row r="123" spans="1:8" x14ac:dyDescent="0.4">
      <c r="A123" t="s">
        <v>48</v>
      </c>
      <c r="C123" s="34"/>
      <c r="E123" s="35"/>
      <c r="G123" s="36"/>
      <c r="H123" s="36" t="e">
        <f t="shared" si="4"/>
        <v>#VALUE!</v>
      </c>
    </row>
    <row r="124" spans="1:8" x14ac:dyDescent="0.4">
      <c r="A124" t="s">
        <v>49</v>
      </c>
      <c r="C124" s="34"/>
      <c r="E124" s="35"/>
      <c r="G124" s="36"/>
      <c r="H124" s="36" t="e">
        <f t="shared" si="4"/>
        <v>#VALUE!</v>
      </c>
    </row>
    <row r="125" spans="1:8" x14ac:dyDescent="0.4">
      <c r="A125" t="s">
        <v>50</v>
      </c>
      <c r="C125" s="34"/>
      <c r="E125" s="35"/>
      <c r="G125" s="36"/>
      <c r="H125" s="36" t="e">
        <f t="shared" si="4"/>
        <v>#VALUE!</v>
      </c>
    </row>
    <row r="126" spans="1:8" x14ac:dyDescent="0.4">
      <c r="A126" t="s">
        <v>51</v>
      </c>
      <c r="C126" s="34"/>
      <c r="E126" s="35"/>
      <c r="G126" s="36"/>
      <c r="H126" s="36" t="e">
        <f t="shared" si="4"/>
        <v>#VALUE!</v>
      </c>
    </row>
    <row r="127" spans="1:8" x14ac:dyDescent="0.4">
      <c r="A127" t="s">
        <v>52</v>
      </c>
      <c r="C127" s="34"/>
      <c r="E127" s="35"/>
      <c r="G127" s="36"/>
      <c r="H127" s="36" t="e">
        <f t="shared" si="4"/>
        <v>#VALUE!</v>
      </c>
    </row>
    <row r="128" spans="1:8" x14ac:dyDescent="0.4">
      <c r="A128" t="s">
        <v>53</v>
      </c>
      <c r="C128" s="34"/>
      <c r="E128" s="35"/>
      <c r="G128" s="36"/>
      <c r="H128" s="36" t="e">
        <f t="shared" si="4"/>
        <v>#VALUE!</v>
      </c>
    </row>
    <row r="129" spans="1:28" x14ac:dyDescent="0.4">
      <c r="A129" t="s">
        <v>54</v>
      </c>
      <c r="C129" s="34"/>
      <c r="E129" s="35"/>
      <c r="G129" s="36"/>
      <c r="H129" s="36" t="e">
        <f t="shared" si="4"/>
        <v>#VALUE!</v>
      </c>
    </row>
    <row r="130" spans="1:28" x14ac:dyDescent="0.4">
      <c r="A130" t="s">
        <v>55</v>
      </c>
      <c r="C130" s="34"/>
      <c r="E130" s="35"/>
      <c r="G130" s="36"/>
      <c r="H130" s="36" t="e">
        <f t="shared" si="4"/>
        <v>#VALUE!</v>
      </c>
      <c r="M130" t="s">
        <v>60</v>
      </c>
      <c r="N130" t="s">
        <v>61</v>
      </c>
    </row>
    <row r="131" spans="1:28" x14ac:dyDescent="0.4">
      <c r="A131" t="s">
        <v>56</v>
      </c>
      <c r="C131" s="34"/>
      <c r="E131" s="35"/>
      <c r="G131" s="36"/>
      <c r="H131" s="36" t="e">
        <f t="shared" si="4"/>
        <v>#VALUE!</v>
      </c>
      <c r="L131" t="s">
        <v>59</v>
      </c>
      <c r="M131" s="44" t="e">
        <f>(COUNTIF(F113:F132,"Win"))/(COUNTA(F113:F132))</f>
        <v>#DIV/0!</v>
      </c>
      <c r="N131" s="43" t="e">
        <f>100%-M131</f>
        <v>#DIV/0!</v>
      </c>
    </row>
    <row r="132" spans="1:28" x14ac:dyDescent="0.4">
      <c r="A132" t="s">
        <v>57</v>
      </c>
      <c r="C132" s="34"/>
      <c r="E132" s="35"/>
      <c r="G132" s="36"/>
      <c r="H132" s="36" t="e">
        <f t="shared" si="4"/>
        <v>#VALUE!</v>
      </c>
    </row>
    <row r="134" spans="1:28" x14ac:dyDescent="0.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</row>
    <row r="135" spans="1:28" x14ac:dyDescent="0.4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</row>
    <row r="136" spans="1:28" x14ac:dyDescent="0.4">
      <c r="A136" s="45"/>
      <c r="B136" s="45"/>
      <c r="C136" s="45"/>
      <c r="D136" s="45"/>
      <c r="E136" s="45"/>
      <c r="F136" s="45"/>
      <c r="G136" s="45"/>
      <c r="H136" s="46"/>
      <c r="I136" s="45"/>
      <c r="J136" s="45"/>
      <c r="K136" s="45"/>
      <c r="L136" s="45"/>
      <c r="M136" s="45"/>
      <c r="N136" s="45"/>
      <c r="O136" s="45"/>
      <c r="P136" s="45"/>
      <c r="Q136" s="46"/>
      <c r="R136" s="45"/>
      <c r="S136" s="45"/>
      <c r="T136" s="45"/>
      <c r="U136" s="45"/>
      <c r="V136" s="45"/>
      <c r="W136" s="45"/>
      <c r="X136" s="45"/>
      <c r="Y136" s="45"/>
      <c r="Z136" s="46"/>
      <c r="AA136" s="45"/>
      <c r="AB136" s="45"/>
    </row>
    <row r="137" spans="1:28" x14ac:dyDescent="0.4">
      <c r="A137" s="45"/>
      <c r="B137" s="48"/>
      <c r="C137" s="48"/>
      <c r="D137" s="48"/>
      <c r="E137" s="48"/>
      <c r="F137" s="48"/>
      <c r="G137" s="48"/>
      <c r="H137" s="48"/>
      <c r="I137" s="45"/>
      <c r="J137" s="45"/>
      <c r="K137" s="48"/>
      <c r="L137" s="48"/>
      <c r="M137" s="48"/>
      <c r="N137" s="48"/>
      <c r="O137" s="48"/>
      <c r="P137" s="48"/>
      <c r="Q137" s="48"/>
      <c r="R137" s="45"/>
      <c r="S137" s="45"/>
      <c r="T137" s="48"/>
      <c r="U137" s="48"/>
      <c r="V137" s="48"/>
      <c r="W137" s="48"/>
      <c r="X137" s="48"/>
      <c r="Y137" s="48"/>
      <c r="Z137" s="48"/>
      <c r="AA137" s="45"/>
      <c r="AB137" s="45"/>
    </row>
    <row r="138" spans="1:28" x14ac:dyDescent="0.4">
      <c r="A138" s="45"/>
      <c r="B138" s="48"/>
      <c r="C138" s="48"/>
      <c r="D138" s="48"/>
      <c r="E138" s="48"/>
      <c r="F138" s="48"/>
      <c r="G138" s="48"/>
      <c r="H138" s="48"/>
      <c r="I138" s="45"/>
      <c r="J138" s="45"/>
      <c r="K138" s="48"/>
      <c r="L138" s="48"/>
      <c r="M138" s="48"/>
      <c r="N138" s="48"/>
      <c r="O138" s="48"/>
      <c r="P138" s="48"/>
      <c r="Q138" s="48"/>
      <c r="R138" s="45"/>
      <c r="S138" s="45"/>
      <c r="T138" s="48"/>
      <c r="U138" s="48"/>
      <c r="V138" s="48"/>
      <c r="W138" s="48"/>
      <c r="X138" s="48"/>
      <c r="Y138" s="48"/>
      <c r="Z138" s="48"/>
      <c r="AA138" s="45"/>
      <c r="AB138" s="45"/>
    </row>
    <row r="139" spans="1:28" x14ac:dyDescent="0.4">
      <c r="A139" s="45"/>
      <c r="B139" s="48"/>
      <c r="C139" s="48"/>
      <c r="D139" s="48"/>
      <c r="E139" s="48"/>
      <c r="F139" s="48"/>
      <c r="G139" s="48"/>
      <c r="H139" s="48"/>
      <c r="I139" s="45"/>
      <c r="J139" s="45"/>
      <c r="K139" s="48"/>
      <c r="L139" s="48"/>
      <c r="M139" s="48"/>
      <c r="N139" s="48"/>
      <c r="O139" s="48"/>
      <c r="P139" s="48"/>
      <c r="Q139" s="48"/>
      <c r="R139" s="45"/>
      <c r="S139" s="45"/>
      <c r="T139" s="48"/>
      <c r="U139" s="48"/>
      <c r="V139" s="48"/>
      <c r="W139" s="48"/>
      <c r="X139" s="48"/>
      <c r="Y139" s="48"/>
      <c r="Z139" s="48"/>
      <c r="AA139" s="45"/>
      <c r="AB139" s="45"/>
    </row>
    <row r="140" spans="1:28" x14ac:dyDescent="0.4">
      <c r="A140" s="45"/>
      <c r="B140" s="48"/>
      <c r="C140" s="48"/>
      <c r="D140" s="48"/>
      <c r="E140" s="48"/>
      <c r="F140" s="48"/>
      <c r="G140" s="48"/>
      <c r="H140" s="48"/>
      <c r="I140" s="45"/>
      <c r="J140" s="45"/>
      <c r="K140" s="48"/>
      <c r="L140" s="48"/>
      <c r="M140" s="48"/>
      <c r="N140" s="48"/>
      <c r="O140" s="48"/>
      <c r="P140" s="48"/>
      <c r="Q140" s="48"/>
      <c r="R140" s="45"/>
      <c r="S140" s="45"/>
      <c r="T140" s="48"/>
      <c r="U140" s="48"/>
      <c r="V140" s="48"/>
      <c r="W140" s="48"/>
      <c r="X140" s="48"/>
      <c r="Y140" s="48"/>
      <c r="Z140" s="48"/>
      <c r="AA140" s="45"/>
      <c r="AB140" s="45"/>
    </row>
    <row r="141" spans="1:28" x14ac:dyDescent="0.4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8"/>
      <c r="U141" s="48"/>
      <c r="V141" s="48"/>
      <c r="W141" s="48"/>
      <c r="X141" s="48"/>
      <c r="Y141" s="48"/>
      <c r="Z141" s="48"/>
      <c r="AA141" s="45"/>
      <c r="AB141" s="45"/>
    </row>
    <row r="142" spans="1:28" x14ac:dyDescent="0.4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8"/>
      <c r="U142" s="48"/>
      <c r="V142" s="48"/>
      <c r="W142" s="48"/>
      <c r="X142" s="48"/>
      <c r="Y142" s="48"/>
      <c r="Z142" s="48"/>
      <c r="AA142" s="45"/>
      <c r="AB142" s="45"/>
    </row>
    <row r="143" spans="1:28" x14ac:dyDescent="0.4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8"/>
      <c r="U143" s="48"/>
      <c r="V143" s="48"/>
      <c r="W143" s="48"/>
      <c r="X143" s="48"/>
      <c r="Y143" s="48"/>
      <c r="Z143" s="48"/>
      <c r="AA143" s="45"/>
      <c r="AB143" s="45"/>
    </row>
    <row r="144" spans="1:28" x14ac:dyDescent="0.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8"/>
      <c r="U144" s="48"/>
      <c r="V144" s="48"/>
      <c r="W144" s="48"/>
      <c r="X144" s="48"/>
      <c r="Y144" s="48"/>
      <c r="Z144" s="48"/>
      <c r="AA144" s="45"/>
      <c r="AB144" s="45"/>
    </row>
    <row r="145" spans="1:28" x14ac:dyDescent="0.4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8"/>
      <c r="U145" s="48"/>
      <c r="V145" s="48"/>
      <c r="W145" s="48"/>
      <c r="X145" s="48"/>
      <c r="Y145" s="48"/>
      <c r="Z145" s="48"/>
      <c r="AA145" s="45"/>
      <c r="AB145" s="45"/>
    </row>
    <row r="146" spans="1:28" x14ac:dyDescent="0.4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8"/>
      <c r="U146" s="48"/>
      <c r="V146" s="48"/>
      <c r="W146" s="48"/>
      <c r="X146" s="48"/>
      <c r="Y146" s="48"/>
      <c r="Z146" s="48"/>
      <c r="AA146" s="45"/>
      <c r="AB146" s="45"/>
    </row>
    <row r="147" spans="1:28" x14ac:dyDescent="0.4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8"/>
      <c r="U147" s="48"/>
      <c r="V147" s="48"/>
      <c r="W147" s="48"/>
      <c r="X147" s="48"/>
      <c r="Y147" s="48"/>
      <c r="Z147" s="48"/>
      <c r="AA147" s="45"/>
      <c r="AB147" s="45"/>
    </row>
    <row r="148" spans="1:28" x14ac:dyDescent="0.4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8"/>
      <c r="U148" s="48"/>
      <c r="V148" s="48"/>
      <c r="W148" s="48"/>
      <c r="X148" s="48"/>
      <c r="Y148" s="48"/>
      <c r="Z148" s="48"/>
      <c r="AA148" s="45"/>
      <c r="AB148" s="45"/>
    </row>
    <row r="149" spans="1:28" x14ac:dyDescent="0.4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</row>
    <row r="150" spans="1:28" x14ac:dyDescent="0.4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</row>
    <row r="151" spans="1:28" x14ac:dyDescent="0.4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</row>
    <row r="152" spans="1:28" x14ac:dyDescent="0.4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</row>
  </sheetData>
  <dataValidations count="1">
    <dataValidation type="list" showInputMessage="1" showErrorMessage="1" sqref="F65:F84 F17:F36 F89:F108 F41:F60 F113:F132">
      <formula1>$N$5:$N$7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4"/>
  <sheetViews>
    <sheetView topLeftCell="T133" zoomScale="115" zoomScaleNormal="115" workbookViewId="0">
      <selection activeCell="Y159" sqref="Y159"/>
    </sheetView>
  </sheetViews>
  <sheetFormatPr defaultColWidth="11.3828125" defaultRowHeight="14.6" x14ac:dyDescent="0.4"/>
  <cols>
    <col min="1" max="1" width="15.69140625" customWidth="1"/>
    <col min="4" max="4" width="18.3828125" customWidth="1"/>
    <col min="5" max="5" width="16.69140625" customWidth="1"/>
    <col min="6" max="6" width="11.3828125" customWidth="1"/>
    <col min="7" max="7" width="21" customWidth="1"/>
    <col min="8" max="8" width="21.3046875" bestFit="1" customWidth="1"/>
    <col min="9" max="9" width="21.84375" customWidth="1"/>
    <col min="10" max="10" width="31.15234375" customWidth="1"/>
    <col min="17" max="17" width="16.15234375" bestFit="1" customWidth="1"/>
    <col min="26" max="26" width="16.15234375" bestFit="1" customWidth="1"/>
  </cols>
  <sheetData>
    <row r="1" spans="1:14" ht="18.75" x14ac:dyDescent="0.3">
      <c r="A1" s="33" t="s">
        <v>47</v>
      </c>
    </row>
    <row r="3" spans="1:14" ht="15" x14ac:dyDescent="0.25">
      <c r="A3" s="31" t="s">
        <v>38</v>
      </c>
    </row>
    <row r="5" spans="1:14" ht="15" x14ac:dyDescent="0.25">
      <c r="D5" s="1" t="s">
        <v>0</v>
      </c>
    </row>
    <row r="6" spans="1:14" ht="15.75" x14ac:dyDescent="0.25">
      <c r="A6" s="2" t="s">
        <v>1</v>
      </c>
      <c r="B6" s="3"/>
      <c r="C6" s="4"/>
      <c r="D6" s="5">
        <f>C6/H6</f>
        <v>0</v>
      </c>
      <c r="E6" s="6"/>
      <c r="F6" s="7" t="s">
        <v>2</v>
      </c>
      <c r="G6" s="8"/>
      <c r="H6" s="9">
        <v>100</v>
      </c>
      <c r="I6" s="6"/>
      <c r="J6" s="10" t="s">
        <v>3</v>
      </c>
      <c r="K6" s="11"/>
      <c r="L6" s="12">
        <v>10000</v>
      </c>
      <c r="N6" s="37" t="s">
        <v>32</v>
      </c>
    </row>
    <row r="7" spans="1:14" ht="15" x14ac:dyDescent="0.25">
      <c r="A7" s="13" t="s">
        <v>4</v>
      </c>
      <c r="B7" s="14"/>
      <c r="C7" s="15"/>
      <c r="D7" s="16">
        <f>C7/H6</f>
        <v>0</v>
      </c>
      <c r="F7" s="17" t="s">
        <v>37</v>
      </c>
      <c r="G7" s="18"/>
      <c r="H7" s="19" t="e">
        <f>AVERAGE(C17:C36,C41:C60,C65:C84,C89:C108,C113:C132)</f>
        <v>#DIV/0!</v>
      </c>
      <c r="J7" s="20" t="s">
        <v>34</v>
      </c>
      <c r="K7" s="21"/>
      <c r="L7" s="22">
        <f>SUM(G17:G36,G41:G60,G65:G84,G89:G108,G113:G132)</f>
        <v>0</v>
      </c>
      <c r="N7" s="38" t="s">
        <v>33</v>
      </c>
    </row>
    <row r="8" spans="1:14" ht="15" x14ac:dyDescent="0.25">
      <c r="A8" s="23" t="s">
        <v>5</v>
      </c>
      <c r="B8" s="14"/>
      <c r="C8" s="24"/>
      <c r="D8" s="25">
        <f>C8/L6</f>
        <v>0</v>
      </c>
      <c r="F8" s="26" t="s">
        <v>12</v>
      </c>
      <c r="G8" s="27"/>
      <c r="H8" s="28" t="e">
        <f>AVERAGE(E17:E36,E41:E60,E65:E84,E89:E108,E113:E132)</f>
        <v>#DIV/0!</v>
      </c>
      <c r="J8" s="20" t="s">
        <v>35</v>
      </c>
      <c r="K8" s="21"/>
      <c r="L8" s="22">
        <f>L6+L7</f>
        <v>10000</v>
      </c>
    </row>
    <row r="9" spans="1:14" ht="15" x14ac:dyDescent="0.25">
      <c r="A9" s="13" t="s">
        <v>6</v>
      </c>
      <c r="B9" s="14"/>
      <c r="C9" s="15"/>
      <c r="D9" s="16">
        <f>C9/L6</f>
        <v>0</v>
      </c>
      <c r="F9" s="26" t="s">
        <v>41</v>
      </c>
      <c r="G9" s="29"/>
      <c r="H9" s="39" t="e">
        <f>AVERAGE(D17:D36,D41:D60,D65:D84,D89:D108,D113:D132)</f>
        <v>#DIV/0!</v>
      </c>
      <c r="J9" s="20" t="s">
        <v>36</v>
      </c>
      <c r="K9" s="21"/>
      <c r="L9" s="41">
        <f>L7/L6</f>
        <v>0</v>
      </c>
    </row>
    <row r="10" spans="1:14" ht="15" x14ac:dyDescent="0.25">
      <c r="A10" s="30" t="s">
        <v>7</v>
      </c>
      <c r="B10" s="29"/>
      <c r="C10" s="28"/>
      <c r="D10" s="28"/>
      <c r="F10" s="40" t="s">
        <v>39</v>
      </c>
      <c r="G10" s="28"/>
      <c r="H10" s="28" t="e">
        <f>AVERAGE(B17:B36,B41:B60,B65:B84,B89:B108,B113:B132)</f>
        <v>#DIV/0!</v>
      </c>
    </row>
    <row r="11" spans="1:14" ht="15" x14ac:dyDescent="0.25">
      <c r="F11" s="40" t="s">
        <v>42</v>
      </c>
      <c r="G11" s="28"/>
      <c r="H11" s="28" t="e">
        <f>-(D8/D9)</f>
        <v>#DIV/0!</v>
      </c>
    </row>
    <row r="14" spans="1:14" ht="15" x14ac:dyDescent="0.25">
      <c r="A14" s="32" t="s">
        <v>64</v>
      </c>
    </row>
    <row r="16" spans="1:14" ht="15" x14ac:dyDescent="0.25">
      <c r="A16" t="s">
        <v>8</v>
      </c>
      <c r="B16" t="s">
        <v>10</v>
      </c>
      <c r="C16" s="34" t="s">
        <v>9</v>
      </c>
      <c r="D16" t="s">
        <v>11</v>
      </c>
      <c r="E16" t="s">
        <v>40</v>
      </c>
      <c r="F16" t="s">
        <v>13</v>
      </c>
      <c r="G16" t="s">
        <v>14</v>
      </c>
      <c r="H16" t="s">
        <v>58</v>
      </c>
      <c r="I16" t="s">
        <v>15</v>
      </c>
      <c r="J16" t="s">
        <v>16</v>
      </c>
    </row>
    <row r="17" spans="3:24" ht="16.5" customHeight="1" x14ac:dyDescent="0.25">
      <c r="C17" s="34"/>
      <c r="E17" s="35"/>
      <c r="G17" s="36"/>
      <c r="H17" s="42" t="s">
        <v>63</v>
      </c>
      <c r="U17" t="s">
        <v>62</v>
      </c>
    </row>
    <row r="18" spans="3:24" ht="16.5" customHeight="1" x14ac:dyDescent="0.25">
      <c r="C18" s="34"/>
      <c r="E18" s="35"/>
      <c r="G18" s="36"/>
      <c r="H18" s="36" t="e">
        <f t="shared" ref="H18:H36" si="0">H17+G18</f>
        <v>#VALUE!</v>
      </c>
    </row>
    <row r="19" spans="3:24" ht="16.5" customHeight="1" x14ac:dyDescent="0.25">
      <c r="C19" s="34"/>
      <c r="E19" s="35"/>
      <c r="G19" s="36"/>
      <c r="H19" s="36" t="e">
        <f t="shared" si="0"/>
        <v>#VALUE!</v>
      </c>
    </row>
    <row r="20" spans="3:24" ht="16.5" customHeight="1" x14ac:dyDescent="0.25">
      <c r="C20" s="34"/>
      <c r="E20" s="35"/>
      <c r="G20" s="36"/>
      <c r="H20" s="36" t="e">
        <f t="shared" si="0"/>
        <v>#VALUE!</v>
      </c>
    </row>
    <row r="21" spans="3:24" ht="16.5" customHeight="1" x14ac:dyDescent="0.25">
      <c r="C21" s="34"/>
      <c r="E21" s="35"/>
      <c r="G21" s="36"/>
      <c r="H21" s="36" t="e">
        <f t="shared" si="0"/>
        <v>#VALUE!</v>
      </c>
    </row>
    <row r="22" spans="3:24" ht="16.5" customHeight="1" x14ac:dyDescent="0.25">
      <c r="C22" s="34"/>
      <c r="E22" s="35"/>
      <c r="G22" s="36"/>
      <c r="H22" s="36" t="e">
        <f t="shared" si="0"/>
        <v>#VALUE!</v>
      </c>
    </row>
    <row r="23" spans="3:24" ht="16.5" customHeight="1" x14ac:dyDescent="0.25">
      <c r="C23" s="34"/>
      <c r="E23" s="35"/>
      <c r="G23" s="36"/>
      <c r="H23" s="36" t="e">
        <f t="shared" si="0"/>
        <v>#VALUE!</v>
      </c>
    </row>
    <row r="24" spans="3:24" ht="16.5" customHeight="1" x14ac:dyDescent="0.25">
      <c r="C24" s="34"/>
      <c r="E24" s="35"/>
      <c r="G24" s="36"/>
      <c r="H24" s="36" t="e">
        <f t="shared" si="0"/>
        <v>#VALUE!</v>
      </c>
    </row>
    <row r="25" spans="3:24" ht="16.5" customHeight="1" x14ac:dyDescent="0.25">
      <c r="C25" s="34"/>
      <c r="E25" s="35"/>
      <c r="G25" s="36"/>
      <c r="H25" s="36" t="e">
        <f t="shared" si="0"/>
        <v>#VALUE!</v>
      </c>
    </row>
    <row r="26" spans="3:24" ht="16.5" customHeight="1" x14ac:dyDescent="0.25">
      <c r="C26" s="34"/>
      <c r="E26" s="35"/>
      <c r="G26" s="36"/>
      <c r="H26" s="36" t="e">
        <f t="shared" si="0"/>
        <v>#VALUE!</v>
      </c>
    </row>
    <row r="27" spans="3:24" ht="16.5" customHeight="1" x14ac:dyDescent="0.25">
      <c r="C27" s="34"/>
      <c r="E27" s="35"/>
      <c r="G27" s="36"/>
      <c r="H27" s="36" t="e">
        <f t="shared" si="0"/>
        <v>#VALUE!</v>
      </c>
    </row>
    <row r="28" spans="3:24" ht="16.5" customHeight="1" x14ac:dyDescent="0.25">
      <c r="C28" s="34"/>
      <c r="E28" s="35"/>
      <c r="G28" s="36"/>
      <c r="H28" s="36" t="e">
        <f t="shared" si="0"/>
        <v>#VALUE!</v>
      </c>
    </row>
    <row r="29" spans="3:24" ht="16.5" customHeight="1" x14ac:dyDescent="0.25">
      <c r="C29" s="34"/>
      <c r="E29" s="35"/>
      <c r="G29" s="36"/>
      <c r="H29" s="36" t="e">
        <f t="shared" si="0"/>
        <v>#VALUE!</v>
      </c>
    </row>
    <row r="30" spans="3:24" ht="16.5" customHeight="1" x14ac:dyDescent="0.25">
      <c r="C30" s="34"/>
      <c r="E30" s="35"/>
      <c r="G30" s="36"/>
      <c r="H30" s="36" t="e">
        <f t="shared" si="0"/>
        <v>#VALUE!</v>
      </c>
    </row>
    <row r="31" spans="3:24" ht="16.5" customHeight="1" x14ac:dyDescent="0.4">
      <c r="C31" s="34"/>
      <c r="E31" s="35"/>
      <c r="G31" s="36"/>
      <c r="H31" s="36" t="e">
        <f t="shared" si="0"/>
        <v>#VALUE!</v>
      </c>
      <c r="X31" t="s">
        <v>62</v>
      </c>
    </row>
    <row r="32" spans="3:24" ht="16.5" customHeight="1" x14ac:dyDescent="0.4">
      <c r="C32" s="34"/>
      <c r="E32" s="35"/>
      <c r="G32" s="36"/>
      <c r="H32" s="36" t="e">
        <f t="shared" si="0"/>
        <v>#VALUE!</v>
      </c>
    </row>
    <row r="33" spans="1:14" ht="16.5" customHeight="1" x14ac:dyDescent="0.4">
      <c r="C33" s="34"/>
      <c r="E33" s="35"/>
      <c r="G33" s="36"/>
      <c r="H33" s="36" t="e">
        <f t="shared" si="0"/>
        <v>#VALUE!</v>
      </c>
    </row>
    <row r="34" spans="1:14" ht="16.5" customHeight="1" x14ac:dyDescent="0.4">
      <c r="C34" s="34"/>
      <c r="E34" s="35"/>
      <c r="G34" s="36"/>
      <c r="H34" s="36" t="e">
        <f t="shared" si="0"/>
        <v>#VALUE!</v>
      </c>
      <c r="M34" t="s">
        <v>60</v>
      </c>
      <c r="N34" t="s">
        <v>61</v>
      </c>
    </row>
    <row r="35" spans="1:14" ht="16.5" customHeight="1" x14ac:dyDescent="0.4">
      <c r="C35" s="34"/>
      <c r="E35" s="35"/>
      <c r="G35" s="36"/>
      <c r="H35" s="36" t="e">
        <f t="shared" si="0"/>
        <v>#VALUE!</v>
      </c>
      <c r="L35" t="s">
        <v>59</v>
      </c>
      <c r="M35" s="44" t="e">
        <f>(COUNTIF(F17:F36,"Win"))/(COUNTA(F17:F36))</f>
        <v>#DIV/0!</v>
      </c>
      <c r="N35" s="43" t="e">
        <f>100%-M35</f>
        <v>#DIV/0!</v>
      </c>
    </row>
    <row r="36" spans="1:14" ht="16.5" customHeight="1" x14ac:dyDescent="0.4">
      <c r="C36" s="34"/>
      <c r="E36" s="35"/>
      <c r="G36" s="36"/>
      <c r="H36" s="36" t="e">
        <f t="shared" si="0"/>
        <v>#VALUE!</v>
      </c>
    </row>
    <row r="37" spans="1:14" x14ac:dyDescent="0.4">
      <c r="C37" s="34"/>
      <c r="G37" s="36"/>
    </row>
    <row r="38" spans="1:14" x14ac:dyDescent="0.4">
      <c r="A38" s="32" t="s">
        <v>65</v>
      </c>
      <c r="C38" s="34"/>
      <c r="G38" s="36"/>
    </row>
    <row r="39" spans="1:14" x14ac:dyDescent="0.4">
      <c r="C39" s="34"/>
      <c r="G39" s="36"/>
    </row>
    <row r="40" spans="1:14" x14ac:dyDescent="0.4">
      <c r="A40" t="s">
        <v>8</v>
      </c>
      <c r="B40" t="s">
        <v>10</v>
      </c>
      <c r="C40" s="34" t="s">
        <v>9</v>
      </c>
      <c r="D40" t="s">
        <v>11</v>
      </c>
      <c r="E40" t="s">
        <v>40</v>
      </c>
      <c r="F40" t="s">
        <v>13</v>
      </c>
      <c r="G40" t="s">
        <v>14</v>
      </c>
      <c r="H40" t="s">
        <v>58</v>
      </c>
      <c r="I40" t="s">
        <v>15</v>
      </c>
      <c r="J40" t="s">
        <v>16</v>
      </c>
    </row>
    <row r="41" spans="1:14" x14ac:dyDescent="0.4">
      <c r="A41" t="s">
        <v>17</v>
      </c>
      <c r="C41" s="34"/>
      <c r="E41" s="35"/>
      <c r="G41" s="36"/>
      <c r="H41" s="42" t="s">
        <v>63</v>
      </c>
    </row>
    <row r="42" spans="1:14" x14ac:dyDescent="0.4">
      <c r="A42" t="s">
        <v>18</v>
      </c>
      <c r="C42" s="34"/>
      <c r="E42" s="35"/>
      <c r="G42" s="36"/>
      <c r="H42" s="36" t="e">
        <f t="shared" ref="H42:H60" si="1">H41+G42</f>
        <v>#VALUE!</v>
      </c>
    </row>
    <row r="43" spans="1:14" x14ac:dyDescent="0.4">
      <c r="A43" t="s">
        <v>19</v>
      </c>
      <c r="C43" s="34"/>
      <c r="E43" s="35"/>
      <c r="G43" s="36"/>
      <c r="H43" s="36" t="e">
        <f t="shared" si="1"/>
        <v>#VALUE!</v>
      </c>
    </row>
    <row r="44" spans="1:14" x14ac:dyDescent="0.4">
      <c r="A44" t="s">
        <v>20</v>
      </c>
      <c r="C44" s="34"/>
      <c r="E44" s="35"/>
      <c r="G44" s="36"/>
      <c r="H44" s="36" t="e">
        <f t="shared" si="1"/>
        <v>#VALUE!</v>
      </c>
    </row>
    <row r="45" spans="1:14" x14ac:dyDescent="0.4">
      <c r="A45" t="s">
        <v>21</v>
      </c>
      <c r="C45" s="34"/>
      <c r="E45" s="35"/>
      <c r="G45" s="36"/>
      <c r="H45" s="36" t="e">
        <f t="shared" si="1"/>
        <v>#VALUE!</v>
      </c>
    </row>
    <row r="46" spans="1:14" x14ac:dyDescent="0.4">
      <c r="A46" t="s">
        <v>22</v>
      </c>
      <c r="C46" s="34"/>
      <c r="E46" s="35"/>
      <c r="G46" s="36"/>
      <c r="H46" s="36" t="e">
        <f t="shared" si="1"/>
        <v>#VALUE!</v>
      </c>
    </row>
    <row r="47" spans="1:14" x14ac:dyDescent="0.4">
      <c r="A47" t="s">
        <v>23</v>
      </c>
      <c r="C47" s="34"/>
      <c r="E47" s="35"/>
      <c r="G47" s="36"/>
      <c r="H47" s="36" t="e">
        <f t="shared" si="1"/>
        <v>#VALUE!</v>
      </c>
    </row>
    <row r="48" spans="1:14" x14ac:dyDescent="0.4">
      <c r="A48" t="s">
        <v>24</v>
      </c>
      <c r="C48" s="34"/>
      <c r="E48" s="35"/>
      <c r="G48" s="36"/>
      <c r="H48" s="36" t="e">
        <f t="shared" si="1"/>
        <v>#VALUE!</v>
      </c>
    </row>
    <row r="49" spans="1:14" x14ac:dyDescent="0.4">
      <c r="A49" t="s">
        <v>25</v>
      </c>
      <c r="C49" s="34"/>
      <c r="E49" s="35"/>
      <c r="G49" s="36"/>
      <c r="H49" s="36" t="e">
        <f t="shared" si="1"/>
        <v>#VALUE!</v>
      </c>
    </row>
    <row r="50" spans="1:14" x14ac:dyDescent="0.4">
      <c r="A50" t="s">
        <v>26</v>
      </c>
      <c r="C50" s="34"/>
      <c r="E50" s="35"/>
      <c r="G50" s="36"/>
      <c r="H50" s="36" t="e">
        <f t="shared" si="1"/>
        <v>#VALUE!</v>
      </c>
    </row>
    <row r="51" spans="1:14" x14ac:dyDescent="0.4">
      <c r="A51" t="s">
        <v>48</v>
      </c>
      <c r="C51" s="34"/>
      <c r="E51" s="35"/>
      <c r="G51" s="36"/>
      <c r="H51" s="36" t="e">
        <f t="shared" si="1"/>
        <v>#VALUE!</v>
      </c>
    </row>
    <row r="52" spans="1:14" x14ac:dyDescent="0.4">
      <c r="A52" t="s">
        <v>49</v>
      </c>
      <c r="C52" s="34"/>
      <c r="E52" s="35"/>
      <c r="G52" s="36"/>
      <c r="H52" s="36" t="e">
        <f t="shared" si="1"/>
        <v>#VALUE!</v>
      </c>
    </row>
    <row r="53" spans="1:14" x14ac:dyDescent="0.4">
      <c r="A53" t="s">
        <v>50</v>
      </c>
      <c r="C53" s="34"/>
      <c r="E53" s="35"/>
      <c r="G53" s="36"/>
      <c r="H53" s="36" t="e">
        <f t="shared" si="1"/>
        <v>#VALUE!</v>
      </c>
    </row>
    <row r="54" spans="1:14" x14ac:dyDescent="0.4">
      <c r="A54" t="s">
        <v>51</v>
      </c>
      <c r="C54" s="34"/>
      <c r="E54" s="35"/>
      <c r="G54" s="36"/>
      <c r="H54" s="36" t="e">
        <f t="shared" si="1"/>
        <v>#VALUE!</v>
      </c>
    </row>
    <row r="55" spans="1:14" x14ac:dyDescent="0.4">
      <c r="A55" t="s">
        <v>52</v>
      </c>
      <c r="C55" s="34"/>
      <c r="E55" s="35"/>
      <c r="G55" s="36"/>
      <c r="H55" s="36" t="e">
        <f t="shared" si="1"/>
        <v>#VALUE!</v>
      </c>
    </row>
    <row r="56" spans="1:14" x14ac:dyDescent="0.4">
      <c r="A56" t="s">
        <v>53</v>
      </c>
      <c r="C56" s="34"/>
      <c r="E56" s="35"/>
      <c r="G56" s="36"/>
      <c r="H56" s="36" t="e">
        <f t="shared" si="1"/>
        <v>#VALUE!</v>
      </c>
    </row>
    <row r="57" spans="1:14" x14ac:dyDescent="0.4">
      <c r="A57" t="s">
        <v>54</v>
      </c>
      <c r="C57" s="34"/>
      <c r="E57" s="35"/>
      <c r="G57" s="36"/>
      <c r="H57" s="36" t="e">
        <f t="shared" si="1"/>
        <v>#VALUE!</v>
      </c>
    </row>
    <row r="58" spans="1:14" x14ac:dyDescent="0.4">
      <c r="A58" t="s">
        <v>55</v>
      </c>
      <c r="C58" s="34"/>
      <c r="E58" s="35"/>
      <c r="G58" s="36"/>
      <c r="H58" s="36" t="e">
        <f t="shared" si="1"/>
        <v>#VALUE!</v>
      </c>
      <c r="M58" t="s">
        <v>60</v>
      </c>
      <c r="N58" t="s">
        <v>61</v>
      </c>
    </row>
    <row r="59" spans="1:14" x14ac:dyDescent="0.4">
      <c r="A59" t="s">
        <v>56</v>
      </c>
      <c r="C59" s="34"/>
      <c r="E59" s="35"/>
      <c r="G59" s="36"/>
      <c r="H59" s="36" t="e">
        <f t="shared" si="1"/>
        <v>#VALUE!</v>
      </c>
      <c r="L59" t="s">
        <v>59</v>
      </c>
      <c r="M59" s="44" t="e">
        <f>(COUNTIF(F41:F60,"Win"))/(COUNTA(F41:F60))</f>
        <v>#DIV/0!</v>
      </c>
      <c r="N59" s="43" t="e">
        <f>100%-M59</f>
        <v>#DIV/0!</v>
      </c>
    </row>
    <row r="60" spans="1:14" x14ac:dyDescent="0.4">
      <c r="A60" t="s">
        <v>57</v>
      </c>
      <c r="C60" s="34"/>
      <c r="E60" s="35"/>
      <c r="G60" s="36"/>
      <c r="H60" s="36" t="e">
        <f t="shared" si="1"/>
        <v>#VALUE!</v>
      </c>
    </row>
    <row r="61" spans="1:14" x14ac:dyDescent="0.4">
      <c r="C61" s="34"/>
      <c r="G61" s="36"/>
    </row>
    <row r="62" spans="1:14" x14ac:dyDescent="0.4">
      <c r="A62" s="32" t="s">
        <v>66</v>
      </c>
      <c r="C62" s="34"/>
      <c r="G62" s="36"/>
    </row>
    <row r="63" spans="1:14" x14ac:dyDescent="0.4">
      <c r="C63" s="34"/>
      <c r="G63" s="36"/>
    </row>
    <row r="64" spans="1:14" x14ac:dyDescent="0.4">
      <c r="A64" t="s">
        <v>8</v>
      </c>
      <c r="B64" t="s">
        <v>10</v>
      </c>
      <c r="C64" s="34" t="s">
        <v>9</v>
      </c>
      <c r="D64" t="s">
        <v>11</v>
      </c>
      <c r="E64" t="s">
        <v>40</v>
      </c>
      <c r="F64" t="s">
        <v>13</v>
      </c>
      <c r="G64" t="s">
        <v>14</v>
      </c>
      <c r="H64" t="s">
        <v>58</v>
      </c>
      <c r="I64" t="s">
        <v>15</v>
      </c>
      <c r="J64" t="s">
        <v>16</v>
      </c>
    </row>
    <row r="65" spans="1:8" x14ac:dyDescent="0.4">
      <c r="A65" t="s">
        <v>17</v>
      </c>
      <c r="C65" s="34"/>
      <c r="E65" s="35"/>
      <c r="G65" s="36"/>
      <c r="H65" s="42" t="s">
        <v>63</v>
      </c>
    </row>
    <row r="66" spans="1:8" x14ac:dyDescent="0.4">
      <c r="A66" t="s">
        <v>18</v>
      </c>
      <c r="C66" s="34"/>
      <c r="E66" s="35"/>
      <c r="G66" s="36"/>
      <c r="H66" s="36" t="e">
        <f t="shared" ref="H66:H84" si="2">H65+G66</f>
        <v>#VALUE!</v>
      </c>
    </row>
    <row r="67" spans="1:8" x14ac:dyDescent="0.4">
      <c r="A67" t="s">
        <v>19</v>
      </c>
      <c r="C67" s="34"/>
      <c r="E67" s="35"/>
      <c r="G67" s="36"/>
      <c r="H67" s="36" t="e">
        <f t="shared" si="2"/>
        <v>#VALUE!</v>
      </c>
    </row>
    <row r="68" spans="1:8" x14ac:dyDescent="0.4">
      <c r="A68" t="s">
        <v>20</v>
      </c>
      <c r="C68" s="34"/>
      <c r="E68" s="35"/>
      <c r="G68" s="36"/>
      <c r="H68" s="36" t="e">
        <f t="shared" si="2"/>
        <v>#VALUE!</v>
      </c>
    </row>
    <row r="69" spans="1:8" x14ac:dyDescent="0.4">
      <c r="A69" t="s">
        <v>21</v>
      </c>
      <c r="C69" s="34"/>
      <c r="E69" s="35"/>
      <c r="G69" s="36"/>
      <c r="H69" s="36" t="e">
        <f t="shared" si="2"/>
        <v>#VALUE!</v>
      </c>
    </row>
    <row r="70" spans="1:8" x14ac:dyDescent="0.4">
      <c r="A70" t="s">
        <v>22</v>
      </c>
      <c r="C70" s="34"/>
      <c r="E70" s="35"/>
      <c r="G70" s="36"/>
      <c r="H70" s="36" t="e">
        <f t="shared" si="2"/>
        <v>#VALUE!</v>
      </c>
    </row>
    <row r="71" spans="1:8" x14ac:dyDescent="0.4">
      <c r="A71" t="s">
        <v>23</v>
      </c>
      <c r="C71" s="34"/>
      <c r="E71" s="35"/>
      <c r="G71" s="36"/>
      <c r="H71" s="36" t="e">
        <f t="shared" si="2"/>
        <v>#VALUE!</v>
      </c>
    </row>
    <row r="72" spans="1:8" x14ac:dyDescent="0.4">
      <c r="A72" t="s">
        <v>24</v>
      </c>
      <c r="C72" s="34"/>
      <c r="E72" s="35"/>
      <c r="G72" s="36"/>
      <c r="H72" s="36" t="e">
        <f t="shared" si="2"/>
        <v>#VALUE!</v>
      </c>
    </row>
    <row r="73" spans="1:8" x14ac:dyDescent="0.4">
      <c r="A73" t="s">
        <v>25</v>
      </c>
      <c r="C73" s="34"/>
      <c r="E73" s="35"/>
      <c r="G73" s="36"/>
      <c r="H73" s="36" t="e">
        <f t="shared" si="2"/>
        <v>#VALUE!</v>
      </c>
    </row>
    <row r="74" spans="1:8" x14ac:dyDescent="0.4">
      <c r="A74" t="s">
        <v>26</v>
      </c>
      <c r="C74" s="34"/>
      <c r="E74" s="35"/>
      <c r="G74" s="36"/>
      <c r="H74" s="36" t="e">
        <f t="shared" si="2"/>
        <v>#VALUE!</v>
      </c>
    </row>
    <row r="75" spans="1:8" x14ac:dyDescent="0.4">
      <c r="A75" t="s">
        <v>48</v>
      </c>
      <c r="C75" s="34"/>
      <c r="E75" s="35"/>
      <c r="G75" s="36"/>
      <c r="H75" s="36" t="e">
        <f t="shared" si="2"/>
        <v>#VALUE!</v>
      </c>
    </row>
    <row r="76" spans="1:8" x14ac:dyDescent="0.4">
      <c r="A76" t="s">
        <v>49</v>
      </c>
      <c r="C76" s="34"/>
      <c r="E76" s="35"/>
      <c r="G76" s="36"/>
      <c r="H76" s="36" t="e">
        <f t="shared" si="2"/>
        <v>#VALUE!</v>
      </c>
    </row>
    <row r="77" spans="1:8" x14ac:dyDescent="0.4">
      <c r="A77" t="s">
        <v>50</v>
      </c>
      <c r="C77" s="34"/>
      <c r="E77" s="35"/>
      <c r="G77" s="36"/>
      <c r="H77" s="36" t="e">
        <f t="shared" si="2"/>
        <v>#VALUE!</v>
      </c>
    </row>
    <row r="78" spans="1:8" x14ac:dyDescent="0.4">
      <c r="A78" t="s">
        <v>51</v>
      </c>
      <c r="C78" s="34"/>
      <c r="E78" s="35"/>
      <c r="G78" s="36"/>
      <c r="H78" s="36" t="e">
        <f t="shared" si="2"/>
        <v>#VALUE!</v>
      </c>
    </row>
    <row r="79" spans="1:8" x14ac:dyDescent="0.4">
      <c r="A79" t="s">
        <v>52</v>
      </c>
      <c r="C79" s="34"/>
      <c r="E79" s="35"/>
      <c r="G79" s="36"/>
      <c r="H79" s="36" t="e">
        <f t="shared" si="2"/>
        <v>#VALUE!</v>
      </c>
    </row>
    <row r="80" spans="1:8" x14ac:dyDescent="0.4">
      <c r="A80" t="s">
        <v>53</v>
      </c>
      <c r="C80" s="34"/>
      <c r="E80" s="35"/>
      <c r="G80" s="36"/>
      <c r="H80" s="36" t="e">
        <f t="shared" si="2"/>
        <v>#VALUE!</v>
      </c>
    </row>
    <row r="81" spans="1:14" x14ac:dyDescent="0.4">
      <c r="A81" t="s">
        <v>54</v>
      </c>
      <c r="C81" s="34"/>
      <c r="E81" s="35"/>
      <c r="G81" s="36"/>
      <c r="H81" s="36" t="e">
        <f t="shared" si="2"/>
        <v>#VALUE!</v>
      </c>
    </row>
    <row r="82" spans="1:14" x14ac:dyDescent="0.4">
      <c r="A82" t="s">
        <v>55</v>
      </c>
      <c r="C82" s="34"/>
      <c r="E82" s="35"/>
      <c r="G82" s="36"/>
      <c r="H82" s="36" t="e">
        <f t="shared" si="2"/>
        <v>#VALUE!</v>
      </c>
      <c r="M82" t="s">
        <v>60</v>
      </c>
      <c r="N82" t="s">
        <v>61</v>
      </c>
    </row>
    <row r="83" spans="1:14" x14ac:dyDescent="0.4">
      <c r="A83" t="s">
        <v>56</v>
      </c>
      <c r="C83" s="34"/>
      <c r="E83" s="35"/>
      <c r="G83" s="36"/>
      <c r="H83" s="36" t="e">
        <f t="shared" si="2"/>
        <v>#VALUE!</v>
      </c>
      <c r="L83" t="s">
        <v>59</v>
      </c>
      <c r="M83" s="44" t="e">
        <f>(COUNTIF(F65:F84,"Win"))/(COUNTA(F65:F84))</f>
        <v>#DIV/0!</v>
      </c>
      <c r="N83" s="43" t="e">
        <f>100%-M83</f>
        <v>#DIV/0!</v>
      </c>
    </row>
    <row r="84" spans="1:14" x14ac:dyDescent="0.4">
      <c r="A84" t="s">
        <v>57</v>
      </c>
      <c r="C84" s="34"/>
      <c r="E84" s="35"/>
      <c r="G84" s="36"/>
      <c r="H84" s="36" t="e">
        <f t="shared" si="2"/>
        <v>#VALUE!</v>
      </c>
    </row>
    <row r="85" spans="1:14" x14ac:dyDescent="0.4">
      <c r="C85" s="34"/>
      <c r="G85" s="36"/>
    </row>
    <row r="86" spans="1:14" x14ac:dyDescent="0.4">
      <c r="A86" s="32" t="s">
        <v>67</v>
      </c>
      <c r="C86" s="34"/>
      <c r="G86" s="36"/>
    </row>
    <row r="87" spans="1:14" x14ac:dyDescent="0.4">
      <c r="C87" s="34"/>
      <c r="G87" s="36"/>
    </row>
    <row r="88" spans="1:14" x14ac:dyDescent="0.4">
      <c r="A88" t="s">
        <v>8</v>
      </c>
      <c r="B88" t="s">
        <v>10</v>
      </c>
      <c r="C88" s="34" t="s">
        <v>9</v>
      </c>
      <c r="D88" t="s">
        <v>11</v>
      </c>
      <c r="E88" t="s">
        <v>40</v>
      </c>
      <c r="F88" t="s">
        <v>13</v>
      </c>
      <c r="G88" t="s">
        <v>14</v>
      </c>
      <c r="H88" t="s">
        <v>58</v>
      </c>
      <c r="I88" t="s">
        <v>15</v>
      </c>
      <c r="J88" t="s">
        <v>16</v>
      </c>
    </row>
    <row r="89" spans="1:14" x14ac:dyDescent="0.4">
      <c r="A89" t="s">
        <v>17</v>
      </c>
      <c r="C89" s="34"/>
      <c r="E89" s="35"/>
      <c r="G89" s="36"/>
      <c r="H89" s="42" t="s">
        <v>63</v>
      </c>
    </row>
    <row r="90" spans="1:14" x14ac:dyDescent="0.4">
      <c r="A90" t="s">
        <v>18</v>
      </c>
      <c r="C90" s="34"/>
      <c r="E90" s="35"/>
      <c r="G90" s="36"/>
      <c r="H90" s="36" t="e">
        <f t="shared" ref="H90:H108" si="3">H89+G90</f>
        <v>#VALUE!</v>
      </c>
    </row>
    <row r="91" spans="1:14" x14ac:dyDescent="0.4">
      <c r="A91" t="s">
        <v>19</v>
      </c>
      <c r="C91" s="34"/>
      <c r="E91" s="35"/>
      <c r="G91" s="36"/>
      <c r="H91" s="36" t="e">
        <f t="shared" si="3"/>
        <v>#VALUE!</v>
      </c>
    </row>
    <row r="92" spans="1:14" x14ac:dyDescent="0.4">
      <c r="A92" t="s">
        <v>20</v>
      </c>
      <c r="C92" s="34"/>
      <c r="E92" s="35"/>
      <c r="G92" s="36"/>
      <c r="H92" s="36" t="e">
        <f t="shared" si="3"/>
        <v>#VALUE!</v>
      </c>
    </row>
    <row r="93" spans="1:14" x14ac:dyDescent="0.4">
      <c r="A93" t="s">
        <v>21</v>
      </c>
      <c r="C93" s="34"/>
      <c r="E93" s="35"/>
      <c r="G93" s="36"/>
      <c r="H93" s="36" t="e">
        <f t="shared" si="3"/>
        <v>#VALUE!</v>
      </c>
    </row>
    <row r="94" spans="1:14" x14ac:dyDescent="0.4">
      <c r="A94" t="s">
        <v>22</v>
      </c>
      <c r="C94" s="34"/>
      <c r="E94" s="35"/>
      <c r="G94" s="36"/>
      <c r="H94" s="36" t="e">
        <f t="shared" si="3"/>
        <v>#VALUE!</v>
      </c>
    </row>
    <row r="95" spans="1:14" x14ac:dyDescent="0.4">
      <c r="A95" t="s">
        <v>23</v>
      </c>
      <c r="C95" s="34"/>
      <c r="E95" s="35"/>
      <c r="G95" s="36"/>
      <c r="H95" s="36" t="e">
        <f t="shared" si="3"/>
        <v>#VALUE!</v>
      </c>
    </row>
    <row r="96" spans="1:14" x14ac:dyDescent="0.4">
      <c r="A96" t="s">
        <v>24</v>
      </c>
      <c r="C96" s="34"/>
      <c r="E96" s="35"/>
      <c r="G96" s="36"/>
      <c r="H96" s="36" t="e">
        <f t="shared" si="3"/>
        <v>#VALUE!</v>
      </c>
    </row>
    <row r="97" spans="1:14" x14ac:dyDescent="0.4">
      <c r="A97" t="s">
        <v>25</v>
      </c>
      <c r="C97" s="34"/>
      <c r="E97" s="35"/>
      <c r="G97" s="36"/>
      <c r="H97" s="36" t="e">
        <f t="shared" si="3"/>
        <v>#VALUE!</v>
      </c>
    </row>
    <row r="98" spans="1:14" x14ac:dyDescent="0.4">
      <c r="A98" t="s">
        <v>26</v>
      </c>
      <c r="C98" s="34"/>
      <c r="E98" s="35"/>
      <c r="G98" s="36"/>
      <c r="H98" s="36" t="e">
        <f t="shared" si="3"/>
        <v>#VALUE!</v>
      </c>
    </row>
    <row r="99" spans="1:14" x14ac:dyDescent="0.4">
      <c r="A99" t="s">
        <v>48</v>
      </c>
      <c r="C99" s="34"/>
      <c r="E99" s="35"/>
      <c r="G99" s="36"/>
      <c r="H99" s="36" t="e">
        <f t="shared" si="3"/>
        <v>#VALUE!</v>
      </c>
    </row>
    <row r="100" spans="1:14" x14ac:dyDescent="0.4">
      <c r="A100" t="s">
        <v>49</v>
      </c>
      <c r="C100" s="34"/>
      <c r="E100" s="35"/>
      <c r="G100" s="36"/>
      <c r="H100" s="36" t="e">
        <f t="shared" si="3"/>
        <v>#VALUE!</v>
      </c>
    </row>
    <row r="101" spans="1:14" x14ac:dyDescent="0.4">
      <c r="A101" t="s">
        <v>50</v>
      </c>
      <c r="C101" s="34"/>
      <c r="E101" s="35"/>
      <c r="G101" s="36"/>
      <c r="H101" s="36" t="e">
        <f t="shared" si="3"/>
        <v>#VALUE!</v>
      </c>
    </row>
    <row r="102" spans="1:14" x14ac:dyDescent="0.4">
      <c r="A102" t="s">
        <v>51</v>
      </c>
      <c r="C102" s="34"/>
      <c r="E102" s="35"/>
      <c r="G102" s="36"/>
      <c r="H102" s="36" t="e">
        <f t="shared" si="3"/>
        <v>#VALUE!</v>
      </c>
    </row>
    <row r="103" spans="1:14" x14ac:dyDescent="0.4">
      <c r="A103" t="s">
        <v>52</v>
      </c>
      <c r="C103" s="34"/>
      <c r="E103" s="35"/>
      <c r="G103" s="36"/>
      <c r="H103" s="36" t="e">
        <f t="shared" si="3"/>
        <v>#VALUE!</v>
      </c>
    </row>
    <row r="104" spans="1:14" x14ac:dyDescent="0.4">
      <c r="A104" t="s">
        <v>53</v>
      </c>
      <c r="C104" s="34"/>
      <c r="E104" s="35"/>
      <c r="G104" s="36"/>
      <c r="H104" s="36" t="e">
        <f t="shared" si="3"/>
        <v>#VALUE!</v>
      </c>
    </row>
    <row r="105" spans="1:14" x14ac:dyDescent="0.4">
      <c r="A105" t="s">
        <v>54</v>
      </c>
      <c r="C105" s="34"/>
      <c r="E105" s="35"/>
      <c r="G105" s="36"/>
      <c r="H105" s="36" t="e">
        <f t="shared" si="3"/>
        <v>#VALUE!</v>
      </c>
    </row>
    <row r="106" spans="1:14" x14ac:dyDescent="0.4">
      <c r="A106" t="s">
        <v>55</v>
      </c>
      <c r="C106" s="34"/>
      <c r="E106" s="35"/>
      <c r="G106" s="36"/>
      <c r="H106" s="36" t="e">
        <f t="shared" si="3"/>
        <v>#VALUE!</v>
      </c>
      <c r="M106" t="s">
        <v>60</v>
      </c>
      <c r="N106" t="s">
        <v>61</v>
      </c>
    </row>
    <row r="107" spans="1:14" x14ac:dyDescent="0.4">
      <c r="A107" t="s">
        <v>56</v>
      </c>
      <c r="C107" s="34"/>
      <c r="E107" s="35"/>
      <c r="G107" s="36"/>
      <c r="H107" s="36" t="e">
        <f t="shared" si="3"/>
        <v>#VALUE!</v>
      </c>
      <c r="L107" t="s">
        <v>59</v>
      </c>
      <c r="M107" s="44" t="e">
        <f>(COUNTIF(F89:F108,"Win"))/(COUNTA(F89:F108))</f>
        <v>#DIV/0!</v>
      </c>
      <c r="N107" s="43" t="e">
        <f>100%-M107</f>
        <v>#DIV/0!</v>
      </c>
    </row>
    <row r="108" spans="1:14" x14ac:dyDescent="0.4">
      <c r="A108" t="s">
        <v>57</v>
      </c>
      <c r="C108" s="34"/>
      <c r="E108" s="35"/>
      <c r="G108" s="36"/>
      <c r="H108" s="36" t="e">
        <f t="shared" si="3"/>
        <v>#VALUE!</v>
      </c>
    </row>
    <row r="109" spans="1:14" x14ac:dyDescent="0.4">
      <c r="C109" s="34"/>
      <c r="G109" s="36"/>
    </row>
    <row r="110" spans="1:14" x14ac:dyDescent="0.4">
      <c r="A110" s="32" t="s">
        <v>68</v>
      </c>
      <c r="C110" s="34"/>
      <c r="G110" s="36"/>
    </row>
    <row r="111" spans="1:14" x14ac:dyDescent="0.4">
      <c r="C111" s="34"/>
      <c r="G111" s="36"/>
    </row>
    <row r="112" spans="1:14" x14ac:dyDescent="0.4">
      <c r="A112" t="s">
        <v>8</v>
      </c>
      <c r="B112" t="s">
        <v>10</v>
      </c>
      <c r="C112" s="34" t="s">
        <v>9</v>
      </c>
      <c r="D112" t="s">
        <v>11</v>
      </c>
      <c r="E112" t="s">
        <v>40</v>
      </c>
      <c r="F112" t="s">
        <v>13</v>
      </c>
      <c r="G112" t="s">
        <v>14</v>
      </c>
      <c r="H112" t="s">
        <v>58</v>
      </c>
      <c r="I112" t="s">
        <v>15</v>
      </c>
      <c r="J112" t="s">
        <v>16</v>
      </c>
    </row>
    <row r="113" spans="1:8" x14ac:dyDescent="0.4">
      <c r="A113" t="s">
        <v>17</v>
      </c>
      <c r="C113" s="34"/>
      <c r="E113" s="35"/>
      <c r="G113" s="36"/>
      <c r="H113" s="42" t="s">
        <v>63</v>
      </c>
    </row>
    <row r="114" spans="1:8" x14ac:dyDescent="0.4">
      <c r="A114" t="s">
        <v>18</v>
      </c>
      <c r="C114" s="34"/>
      <c r="E114" s="35"/>
      <c r="G114" s="36"/>
      <c r="H114" s="36" t="e">
        <f t="shared" ref="H114:H132" si="4">H113+G114</f>
        <v>#VALUE!</v>
      </c>
    </row>
    <row r="115" spans="1:8" x14ac:dyDescent="0.4">
      <c r="A115" t="s">
        <v>19</v>
      </c>
      <c r="C115" s="34"/>
      <c r="E115" s="35"/>
      <c r="G115" s="36"/>
      <c r="H115" s="36" t="e">
        <f t="shared" si="4"/>
        <v>#VALUE!</v>
      </c>
    </row>
    <row r="116" spans="1:8" x14ac:dyDescent="0.4">
      <c r="A116" t="s">
        <v>20</v>
      </c>
      <c r="C116" s="34"/>
      <c r="E116" s="35"/>
      <c r="G116" s="36"/>
      <c r="H116" s="36" t="e">
        <f t="shared" si="4"/>
        <v>#VALUE!</v>
      </c>
    </row>
    <row r="117" spans="1:8" x14ac:dyDescent="0.4">
      <c r="A117" t="s">
        <v>21</v>
      </c>
      <c r="C117" s="34"/>
      <c r="E117" s="35"/>
      <c r="G117" s="36"/>
      <c r="H117" s="36" t="e">
        <f t="shared" si="4"/>
        <v>#VALUE!</v>
      </c>
    </row>
    <row r="118" spans="1:8" x14ac:dyDescent="0.4">
      <c r="A118" t="s">
        <v>22</v>
      </c>
      <c r="C118" s="34"/>
      <c r="E118" s="35"/>
      <c r="G118" s="36"/>
      <c r="H118" s="36" t="e">
        <f t="shared" si="4"/>
        <v>#VALUE!</v>
      </c>
    </row>
    <row r="119" spans="1:8" x14ac:dyDescent="0.4">
      <c r="A119" t="s">
        <v>23</v>
      </c>
      <c r="C119" s="34"/>
      <c r="E119" s="35"/>
      <c r="G119" s="36"/>
      <c r="H119" s="36" t="e">
        <f t="shared" si="4"/>
        <v>#VALUE!</v>
      </c>
    </row>
    <row r="120" spans="1:8" x14ac:dyDescent="0.4">
      <c r="A120" t="s">
        <v>24</v>
      </c>
      <c r="C120" s="34"/>
      <c r="E120" s="35"/>
      <c r="G120" s="36"/>
      <c r="H120" s="36" t="e">
        <f t="shared" si="4"/>
        <v>#VALUE!</v>
      </c>
    </row>
    <row r="121" spans="1:8" x14ac:dyDescent="0.4">
      <c r="A121" t="s">
        <v>25</v>
      </c>
      <c r="C121" s="34"/>
      <c r="E121" s="35"/>
      <c r="G121" s="36"/>
      <c r="H121" s="36" t="e">
        <f t="shared" si="4"/>
        <v>#VALUE!</v>
      </c>
    </row>
    <row r="122" spans="1:8" x14ac:dyDescent="0.4">
      <c r="A122" t="s">
        <v>26</v>
      </c>
      <c r="C122" s="34"/>
      <c r="E122" s="35"/>
      <c r="G122" s="36"/>
      <c r="H122" s="36" t="e">
        <f t="shared" si="4"/>
        <v>#VALUE!</v>
      </c>
    </row>
    <row r="123" spans="1:8" x14ac:dyDescent="0.4">
      <c r="A123" t="s">
        <v>48</v>
      </c>
      <c r="C123" s="34"/>
      <c r="E123" s="35"/>
      <c r="G123" s="36"/>
      <c r="H123" s="36" t="e">
        <f t="shared" si="4"/>
        <v>#VALUE!</v>
      </c>
    </row>
    <row r="124" spans="1:8" x14ac:dyDescent="0.4">
      <c r="A124" t="s">
        <v>49</v>
      </c>
      <c r="C124" s="34"/>
      <c r="E124" s="35"/>
      <c r="G124" s="36"/>
      <c r="H124" s="36" t="e">
        <f t="shared" si="4"/>
        <v>#VALUE!</v>
      </c>
    </row>
    <row r="125" spans="1:8" x14ac:dyDescent="0.4">
      <c r="A125" t="s">
        <v>50</v>
      </c>
      <c r="C125" s="34"/>
      <c r="E125" s="35"/>
      <c r="G125" s="36"/>
      <c r="H125" s="36" t="e">
        <f t="shared" si="4"/>
        <v>#VALUE!</v>
      </c>
    </row>
    <row r="126" spans="1:8" x14ac:dyDescent="0.4">
      <c r="A126" t="s">
        <v>51</v>
      </c>
      <c r="C126" s="34"/>
      <c r="E126" s="35"/>
      <c r="G126" s="36"/>
      <c r="H126" s="36" t="e">
        <f t="shared" si="4"/>
        <v>#VALUE!</v>
      </c>
    </row>
    <row r="127" spans="1:8" x14ac:dyDescent="0.4">
      <c r="A127" t="s">
        <v>52</v>
      </c>
      <c r="C127" s="34"/>
      <c r="E127" s="35"/>
      <c r="G127" s="36"/>
      <c r="H127" s="36" t="e">
        <f t="shared" si="4"/>
        <v>#VALUE!</v>
      </c>
    </row>
    <row r="128" spans="1:8" x14ac:dyDescent="0.4">
      <c r="A128" t="s">
        <v>53</v>
      </c>
      <c r="C128" s="34"/>
      <c r="E128" s="35"/>
      <c r="G128" s="36"/>
      <c r="H128" s="36" t="e">
        <f t="shared" si="4"/>
        <v>#VALUE!</v>
      </c>
    </row>
    <row r="129" spans="1:27" x14ac:dyDescent="0.4">
      <c r="A129" t="s">
        <v>54</v>
      </c>
      <c r="C129" s="34"/>
      <c r="E129" s="35"/>
      <c r="G129" s="36"/>
      <c r="H129" s="36" t="e">
        <f t="shared" si="4"/>
        <v>#VALUE!</v>
      </c>
    </row>
    <row r="130" spans="1:27" x14ac:dyDescent="0.4">
      <c r="A130" t="s">
        <v>55</v>
      </c>
      <c r="C130" s="34"/>
      <c r="E130" s="35"/>
      <c r="G130" s="36"/>
      <c r="H130" s="36" t="e">
        <f t="shared" si="4"/>
        <v>#VALUE!</v>
      </c>
      <c r="M130" t="s">
        <v>60</v>
      </c>
      <c r="N130" t="s">
        <v>61</v>
      </c>
    </row>
    <row r="131" spans="1:27" x14ac:dyDescent="0.4">
      <c r="A131" t="s">
        <v>56</v>
      </c>
      <c r="C131" s="34"/>
      <c r="E131" s="35"/>
      <c r="G131" s="36"/>
      <c r="H131" s="36" t="e">
        <f t="shared" si="4"/>
        <v>#VALUE!</v>
      </c>
      <c r="L131" t="s">
        <v>59</v>
      </c>
      <c r="M131" s="44" t="e">
        <f>(COUNTIF(F113:F132,"Win"))/(COUNTA(F113:F132))</f>
        <v>#DIV/0!</v>
      </c>
      <c r="N131" s="43" t="e">
        <f>100%-M131</f>
        <v>#DIV/0!</v>
      </c>
    </row>
    <row r="132" spans="1:27" x14ac:dyDescent="0.4">
      <c r="A132" t="s">
        <v>57</v>
      </c>
      <c r="C132" s="34"/>
      <c r="E132" s="35"/>
      <c r="G132" s="36"/>
      <c r="H132" s="36" t="e">
        <f t="shared" si="4"/>
        <v>#VALUE!</v>
      </c>
    </row>
    <row r="134" spans="1:27" x14ac:dyDescent="0.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</row>
    <row r="135" spans="1:27" x14ac:dyDescent="0.4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</row>
    <row r="136" spans="1:27" x14ac:dyDescent="0.4">
      <c r="A136" s="45"/>
      <c r="B136" s="45"/>
      <c r="C136" s="45"/>
      <c r="D136" s="45"/>
      <c r="E136" s="45"/>
      <c r="F136" s="45"/>
      <c r="G136" s="45"/>
      <c r="H136" s="46"/>
      <c r="I136" s="45"/>
      <c r="J136" s="45"/>
      <c r="K136" s="45"/>
      <c r="L136" s="45"/>
      <c r="M136" s="45"/>
      <c r="N136" s="45"/>
      <c r="O136" s="45"/>
      <c r="P136" s="45"/>
      <c r="Q136" s="46"/>
      <c r="R136" s="45"/>
      <c r="S136" s="45"/>
      <c r="T136" s="45"/>
      <c r="U136" s="45"/>
      <c r="V136" s="45"/>
      <c r="W136" s="45"/>
      <c r="X136" s="45"/>
      <c r="Y136" s="45"/>
      <c r="Z136" s="46"/>
      <c r="AA136" s="45"/>
    </row>
    <row r="137" spans="1:27" x14ac:dyDescent="0.4">
      <c r="A137" s="45"/>
      <c r="B137" s="48"/>
      <c r="C137" s="48"/>
      <c r="D137" s="48"/>
      <c r="E137" s="48"/>
      <c r="F137" s="48"/>
      <c r="G137" s="48"/>
      <c r="H137" s="48"/>
      <c r="I137" s="45"/>
      <c r="J137" s="45"/>
      <c r="K137" s="48"/>
      <c r="L137" s="48"/>
      <c r="M137" s="48"/>
      <c r="N137" s="48"/>
      <c r="O137" s="48"/>
      <c r="P137" s="48"/>
      <c r="Q137" s="48"/>
      <c r="R137" s="45"/>
      <c r="S137" s="45"/>
      <c r="T137" s="48"/>
      <c r="U137" s="48"/>
      <c r="V137" s="48"/>
      <c r="W137" s="48"/>
      <c r="X137" s="48"/>
      <c r="Y137" s="48"/>
      <c r="Z137" s="48"/>
      <c r="AA137" s="45"/>
    </row>
    <row r="138" spans="1:27" x14ac:dyDescent="0.4">
      <c r="A138" s="45"/>
      <c r="B138" s="48"/>
      <c r="C138" s="48"/>
      <c r="D138" s="48"/>
      <c r="E138" s="48"/>
      <c r="F138" s="48"/>
      <c r="G138" s="48"/>
      <c r="H138" s="48"/>
      <c r="I138" s="45"/>
      <c r="J138" s="45"/>
      <c r="K138" s="48"/>
      <c r="L138" s="48"/>
      <c r="M138" s="48"/>
      <c r="N138" s="48"/>
      <c r="O138" s="48"/>
      <c r="P138" s="48"/>
      <c r="Q138" s="48"/>
      <c r="R138" s="45"/>
      <c r="S138" s="45"/>
      <c r="T138" s="48"/>
      <c r="U138" s="48"/>
      <c r="V138" s="48"/>
      <c r="W138" s="48"/>
      <c r="X138" s="48"/>
      <c r="Y138" s="48"/>
      <c r="Z138" s="48"/>
      <c r="AA138" s="45"/>
    </row>
    <row r="139" spans="1:27" x14ac:dyDescent="0.4">
      <c r="A139" s="45"/>
      <c r="B139" s="48"/>
      <c r="C139" s="48"/>
      <c r="D139" s="48"/>
      <c r="E139" s="48"/>
      <c r="F139" s="48"/>
      <c r="G139" s="48"/>
      <c r="H139" s="48"/>
      <c r="I139" s="45"/>
      <c r="J139" s="45"/>
      <c r="K139" s="48"/>
      <c r="L139" s="48"/>
      <c r="M139" s="48"/>
      <c r="N139" s="48"/>
      <c r="O139" s="48"/>
      <c r="P139" s="48"/>
      <c r="Q139" s="48"/>
      <c r="R139" s="45"/>
      <c r="S139" s="45"/>
      <c r="T139" s="48"/>
      <c r="U139" s="48"/>
      <c r="V139" s="48"/>
      <c r="W139" s="48"/>
      <c r="X139" s="48"/>
      <c r="Y139" s="48"/>
      <c r="Z139" s="48"/>
      <c r="AA139" s="45"/>
    </row>
    <row r="140" spans="1:27" x14ac:dyDescent="0.4">
      <c r="A140" s="45"/>
      <c r="B140" s="48"/>
      <c r="C140" s="48"/>
      <c r="D140" s="48"/>
      <c r="E140" s="48"/>
      <c r="F140" s="48"/>
      <c r="G140" s="48"/>
      <c r="H140" s="48"/>
      <c r="I140" s="45"/>
      <c r="J140" s="45"/>
      <c r="K140" s="48"/>
      <c r="L140" s="48"/>
      <c r="M140" s="48"/>
      <c r="N140" s="48"/>
      <c r="O140" s="48"/>
      <c r="P140" s="48"/>
      <c r="Q140" s="48"/>
      <c r="R140" s="45"/>
      <c r="S140" s="45"/>
      <c r="T140" s="48"/>
      <c r="U140" s="48"/>
      <c r="V140" s="48"/>
      <c r="W140" s="48"/>
      <c r="X140" s="48"/>
      <c r="Y140" s="48"/>
      <c r="Z140" s="48"/>
      <c r="AA140" s="45"/>
    </row>
    <row r="141" spans="1:27" x14ac:dyDescent="0.4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8"/>
      <c r="U141" s="48"/>
      <c r="V141" s="48"/>
      <c r="W141" s="48"/>
      <c r="X141" s="48"/>
      <c r="Y141" s="48"/>
      <c r="Z141" s="48"/>
      <c r="AA141" s="45"/>
    </row>
    <row r="142" spans="1:27" x14ac:dyDescent="0.4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8"/>
      <c r="U142" s="48"/>
      <c r="V142" s="48"/>
      <c r="W142" s="48"/>
      <c r="X142" s="48"/>
      <c r="Y142" s="48"/>
      <c r="Z142" s="48"/>
      <c r="AA142" s="45"/>
    </row>
    <row r="143" spans="1:27" x14ac:dyDescent="0.4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8"/>
      <c r="U143" s="48"/>
      <c r="V143" s="48"/>
      <c r="W143" s="48"/>
      <c r="X143" s="48"/>
      <c r="Y143" s="48"/>
      <c r="Z143" s="48"/>
      <c r="AA143" s="45"/>
    </row>
    <row r="144" spans="1:27" x14ac:dyDescent="0.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8"/>
      <c r="U144" s="48"/>
      <c r="V144" s="48"/>
      <c r="W144" s="48"/>
      <c r="X144" s="48"/>
      <c r="Y144" s="48"/>
      <c r="Z144" s="48"/>
      <c r="AA144" s="45"/>
    </row>
    <row r="145" spans="1:27" x14ac:dyDescent="0.4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8"/>
      <c r="U145" s="48"/>
      <c r="V145" s="48"/>
      <c r="W145" s="48"/>
      <c r="X145" s="48"/>
      <c r="Y145" s="48"/>
      <c r="Z145" s="48"/>
      <c r="AA145" s="45"/>
    </row>
    <row r="146" spans="1:27" x14ac:dyDescent="0.4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8"/>
      <c r="U146" s="48"/>
      <c r="V146" s="48"/>
      <c r="W146" s="48"/>
      <c r="X146" s="48"/>
      <c r="Y146" s="48"/>
      <c r="Z146" s="48"/>
      <c r="AA146" s="45"/>
    </row>
    <row r="147" spans="1:27" x14ac:dyDescent="0.4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8"/>
      <c r="U147" s="48"/>
      <c r="V147" s="48"/>
      <c r="W147" s="48"/>
      <c r="X147" s="48"/>
      <c r="Y147" s="48"/>
      <c r="Z147" s="48"/>
      <c r="AA147" s="45"/>
    </row>
    <row r="148" spans="1:27" x14ac:dyDescent="0.4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8"/>
      <c r="U148" s="48"/>
      <c r="V148" s="48"/>
      <c r="W148" s="48"/>
      <c r="X148" s="48"/>
      <c r="Y148" s="48"/>
      <c r="Z148" s="48"/>
      <c r="AA148" s="45"/>
    </row>
    <row r="149" spans="1:27" x14ac:dyDescent="0.4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</row>
    <row r="150" spans="1:27" x14ac:dyDescent="0.4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</row>
    <row r="151" spans="1:27" x14ac:dyDescent="0.4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</row>
    <row r="152" spans="1:27" x14ac:dyDescent="0.4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</row>
    <row r="153" spans="1:27" x14ac:dyDescent="0.4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</row>
    <row r="154" spans="1:27" x14ac:dyDescent="0.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</row>
  </sheetData>
  <dataValidations count="1">
    <dataValidation type="list" showInputMessage="1" showErrorMessage="1" sqref="F65:F84 F17:F36 F89:F108 F41:F60 F113:F132">
      <formula1>$N$5:$N$7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"/>
  <sheetViews>
    <sheetView topLeftCell="A89" zoomScale="60" zoomScaleNormal="60" workbookViewId="0">
      <selection activeCell="Z128" sqref="Z128"/>
    </sheetView>
  </sheetViews>
  <sheetFormatPr defaultColWidth="11.3828125" defaultRowHeight="14.6" x14ac:dyDescent="0.4"/>
  <cols>
    <col min="1" max="1" width="15.69140625" customWidth="1"/>
    <col min="4" max="4" width="18.3828125" customWidth="1"/>
    <col min="5" max="5" width="16.69140625" customWidth="1"/>
    <col min="6" max="6" width="11.3828125" customWidth="1"/>
    <col min="7" max="7" width="21" customWidth="1"/>
    <col min="8" max="8" width="21.3046875" bestFit="1" customWidth="1"/>
    <col min="9" max="9" width="21.84375" customWidth="1"/>
    <col min="10" max="10" width="31.15234375" customWidth="1"/>
    <col min="17" max="17" width="16.15234375" bestFit="1" customWidth="1"/>
    <col min="26" max="26" width="16.15234375" bestFit="1" customWidth="1"/>
  </cols>
  <sheetData>
    <row r="1" spans="1:14" ht="18.75" x14ac:dyDescent="0.3">
      <c r="A1" s="33" t="s">
        <v>47</v>
      </c>
    </row>
    <row r="3" spans="1:14" ht="15" x14ac:dyDescent="0.25">
      <c r="A3" s="31" t="s">
        <v>38</v>
      </c>
    </row>
    <row r="5" spans="1:14" ht="15" x14ac:dyDescent="0.25">
      <c r="D5" s="1" t="s">
        <v>0</v>
      </c>
    </row>
    <row r="6" spans="1:14" ht="15.75" x14ac:dyDescent="0.25">
      <c r="A6" s="2" t="s">
        <v>1</v>
      </c>
      <c r="B6" s="3"/>
      <c r="C6" s="4"/>
      <c r="D6" s="5">
        <f>C6/H6</f>
        <v>0</v>
      </c>
      <c r="E6" s="6"/>
      <c r="F6" s="7" t="s">
        <v>2</v>
      </c>
      <c r="G6" s="8"/>
      <c r="H6" s="9">
        <v>100</v>
      </c>
      <c r="I6" s="6"/>
      <c r="J6" s="10" t="s">
        <v>3</v>
      </c>
      <c r="K6" s="11"/>
      <c r="L6" s="12">
        <v>10000</v>
      </c>
      <c r="N6" s="37" t="s">
        <v>32</v>
      </c>
    </row>
    <row r="7" spans="1:14" ht="15" x14ac:dyDescent="0.25">
      <c r="A7" s="13" t="s">
        <v>4</v>
      </c>
      <c r="B7" s="14"/>
      <c r="C7" s="15"/>
      <c r="D7" s="16">
        <f>C7/H6</f>
        <v>0</v>
      </c>
      <c r="F7" s="17" t="s">
        <v>37</v>
      </c>
      <c r="G7" s="18"/>
      <c r="H7" s="19" t="e">
        <f>AVERAGE(C17:C36,C41:C60,C65:C84,C89:C108,C113:C132)</f>
        <v>#DIV/0!</v>
      </c>
      <c r="J7" s="20" t="s">
        <v>34</v>
      </c>
      <c r="K7" s="21"/>
      <c r="L7" s="22">
        <f>SUM(G17:G36,G41:G60,G65:G84,G89:G108,G113:G132)</f>
        <v>0</v>
      </c>
      <c r="N7" s="38" t="s">
        <v>33</v>
      </c>
    </row>
    <row r="8" spans="1:14" ht="15" x14ac:dyDescent="0.25">
      <c r="A8" s="23" t="s">
        <v>5</v>
      </c>
      <c r="B8" s="14"/>
      <c r="C8" s="24"/>
      <c r="D8" s="25">
        <f>C8/L6</f>
        <v>0</v>
      </c>
      <c r="F8" s="26" t="s">
        <v>12</v>
      </c>
      <c r="G8" s="27"/>
      <c r="H8" s="28" t="e">
        <f>AVERAGE(E17:E36,E41:E60,E65:E84,E89:E108,E113:E132)</f>
        <v>#DIV/0!</v>
      </c>
      <c r="J8" s="20" t="s">
        <v>35</v>
      </c>
      <c r="K8" s="21"/>
      <c r="L8" s="22">
        <f>L6+L7</f>
        <v>10000</v>
      </c>
    </row>
    <row r="9" spans="1:14" ht="15" x14ac:dyDescent="0.25">
      <c r="A9" s="13" t="s">
        <v>6</v>
      </c>
      <c r="B9" s="14"/>
      <c r="C9" s="15"/>
      <c r="D9" s="16">
        <f>C9/L6</f>
        <v>0</v>
      </c>
      <c r="F9" s="26" t="s">
        <v>41</v>
      </c>
      <c r="G9" s="29"/>
      <c r="H9" s="39" t="e">
        <f>AVERAGE(D17:D36,D41:D60,D65:D84,D89:D108,D113:D132)</f>
        <v>#DIV/0!</v>
      </c>
      <c r="J9" s="20" t="s">
        <v>36</v>
      </c>
      <c r="K9" s="21"/>
      <c r="L9" s="41">
        <f>L7/L6</f>
        <v>0</v>
      </c>
    </row>
    <row r="10" spans="1:14" ht="15" x14ac:dyDescent="0.25">
      <c r="A10" s="30" t="s">
        <v>7</v>
      </c>
      <c r="B10" s="29"/>
      <c r="C10" s="28"/>
      <c r="D10" s="28"/>
      <c r="F10" s="40" t="s">
        <v>39</v>
      </c>
      <c r="G10" s="28"/>
      <c r="H10" s="28" t="e">
        <f>AVERAGE(B17:B36,B41:B60,B65:B84,B89:B108,B113:B132)</f>
        <v>#DIV/0!</v>
      </c>
    </row>
    <row r="11" spans="1:14" ht="15" x14ac:dyDescent="0.25">
      <c r="F11" s="40" t="s">
        <v>42</v>
      </c>
      <c r="G11" s="28"/>
      <c r="H11" s="28" t="e">
        <f>-(D8/D9)</f>
        <v>#DIV/0!</v>
      </c>
    </row>
    <row r="14" spans="1:14" ht="15" x14ac:dyDescent="0.25">
      <c r="A14" s="32" t="s">
        <v>64</v>
      </c>
    </row>
    <row r="16" spans="1:14" ht="15" x14ac:dyDescent="0.25">
      <c r="A16" t="s">
        <v>8</v>
      </c>
      <c r="B16" t="s">
        <v>10</v>
      </c>
      <c r="C16" s="34" t="s">
        <v>9</v>
      </c>
      <c r="D16" t="s">
        <v>11</v>
      </c>
      <c r="E16" t="s">
        <v>40</v>
      </c>
      <c r="F16" t="s">
        <v>13</v>
      </c>
      <c r="G16" t="s">
        <v>14</v>
      </c>
      <c r="H16" t="s">
        <v>58</v>
      </c>
      <c r="I16" t="s">
        <v>15</v>
      </c>
      <c r="J16" t="s">
        <v>16</v>
      </c>
    </row>
    <row r="17" spans="3:24" ht="16.5" customHeight="1" x14ac:dyDescent="0.25">
      <c r="C17" s="34"/>
      <c r="E17" s="35"/>
      <c r="G17" s="36"/>
      <c r="H17" s="42" t="s">
        <v>63</v>
      </c>
      <c r="U17" t="s">
        <v>62</v>
      </c>
    </row>
    <row r="18" spans="3:24" ht="16.5" customHeight="1" x14ac:dyDescent="0.25">
      <c r="C18" s="34"/>
      <c r="E18" s="35"/>
      <c r="G18" s="36"/>
      <c r="H18" s="36" t="e">
        <f t="shared" ref="H18:H36" si="0">H17+G18</f>
        <v>#VALUE!</v>
      </c>
    </row>
    <row r="19" spans="3:24" ht="16.5" customHeight="1" x14ac:dyDescent="0.25">
      <c r="C19" s="34"/>
      <c r="E19" s="35"/>
      <c r="G19" s="36"/>
      <c r="H19" s="36" t="e">
        <f t="shared" si="0"/>
        <v>#VALUE!</v>
      </c>
    </row>
    <row r="20" spans="3:24" ht="16.5" customHeight="1" x14ac:dyDescent="0.25">
      <c r="C20" s="34"/>
      <c r="E20" s="35"/>
      <c r="G20" s="36"/>
      <c r="H20" s="36" t="e">
        <f t="shared" si="0"/>
        <v>#VALUE!</v>
      </c>
    </row>
    <row r="21" spans="3:24" ht="16.5" customHeight="1" x14ac:dyDescent="0.25">
      <c r="C21" s="34"/>
      <c r="E21" s="35"/>
      <c r="G21" s="36"/>
      <c r="H21" s="36" t="e">
        <f t="shared" si="0"/>
        <v>#VALUE!</v>
      </c>
    </row>
    <row r="22" spans="3:24" ht="16.5" customHeight="1" x14ac:dyDescent="0.25">
      <c r="C22" s="34"/>
      <c r="E22" s="35"/>
      <c r="G22" s="36"/>
      <c r="H22" s="36" t="e">
        <f t="shared" si="0"/>
        <v>#VALUE!</v>
      </c>
    </row>
    <row r="23" spans="3:24" ht="16.5" customHeight="1" x14ac:dyDescent="0.25">
      <c r="C23" s="34"/>
      <c r="E23" s="35"/>
      <c r="G23" s="36"/>
      <c r="H23" s="36" t="e">
        <f t="shared" si="0"/>
        <v>#VALUE!</v>
      </c>
    </row>
    <row r="24" spans="3:24" ht="16.5" customHeight="1" x14ac:dyDescent="0.25">
      <c r="C24" s="34"/>
      <c r="E24" s="35"/>
      <c r="G24" s="36"/>
      <c r="H24" s="36" t="e">
        <f t="shared" si="0"/>
        <v>#VALUE!</v>
      </c>
    </row>
    <row r="25" spans="3:24" ht="16.5" customHeight="1" x14ac:dyDescent="0.25">
      <c r="C25" s="34"/>
      <c r="E25" s="35"/>
      <c r="G25" s="36"/>
      <c r="H25" s="36" t="e">
        <f t="shared" si="0"/>
        <v>#VALUE!</v>
      </c>
    </row>
    <row r="26" spans="3:24" ht="16.5" customHeight="1" x14ac:dyDescent="0.25">
      <c r="C26" s="34"/>
      <c r="E26" s="35"/>
      <c r="G26" s="36"/>
      <c r="H26" s="36" t="e">
        <f t="shared" si="0"/>
        <v>#VALUE!</v>
      </c>
    </row>
    <row r="27" spans="3:24" ht="16.5" customHeight="1" x14ac:dyDescent="0.25">
      <c r="C27" s="34"/>
      <c r="E27" s="35"/>
      <c r="G27" s="36"/>
      <c r="H27" s="36" t="e">
        <f t="shared" si="0"/>
        <v>#VALUE!</v>
      </c>
    </row>
    <row r="28" spans="3:24" ht="16.5" customHeight="1" x14ac:dyDescent="0.25">
      <c r="C28" s="34"/>
      <c r="E28" s="35"/>
      <c r="G28" s="36"/>
      <c r="H28" s="36" t="e">
        <f t="shared" si="0"/>
        <v>#VALUE!</v>
      </c>
    </row>
    <row r="29" spans="3:24" ht="16.5" customHeight="1" x14ac:dyDescent="0.25">
      <c r="C29" s="34"/>
      <c r="E29" s="35"/>
      <c r="G29" s="36"/>
      <c r="H29" s="36" t="e">
        <f t="shared" si="0"/>
        <v>#VALUE!</v>
      </c>
    </row>
    <row r="30" spans="3:24" ht="16.5" customHeight="1" x14ac:dyDescent="0.25">
      <c r="C30" s="34"/>
      <c r="E30" s="35"/>
      <c r="G30" s="36"/>
      <c r="H30" s="36" t="e">
        <f t="shared" si="0"/>
        <v>#VALUE!</v>
      </c>
    </row>
    <row r="31" spans="3:24" ht="16.5" customHeight="1" x14ac:dyDescent="0.4">
      <c r="C31" s="34"/>
      <c r="E31" s="35"/>
      <c r="G31" s="36"/>
      <c r="H31" s="36" t="e">
        <f t="shared" si="0"/>
        <v>#VALUE!</v>
      </c>
      <c r="X31" t="s">
        <v>62</v>
      </c>
    </row>
    <row r="32" spans="3:24" ht="16.5" customHeight="1" x14ac:dyDescent="0.4">
      <c r="C32" s="34"/>
      <c r="E32" s="35"/>
      <c r="G32" s="36"/>
      <c r="H32" s="36" t="e">
        <f t="shared" si="0"/>
        <v>#VALUE!</v>
      </c>
    </row>
    <row r="33" spans="1:14" ht="16.5" customHeight="1" x14ac:dyDescent="0.4">
      <c r="C33" s="34"/>
      <c r="E33" s="35"/>
      <c r="G33" s="36"/>
      <c r="H33" s="36" t="e">
        <f t="shared" si="0"/>
        <v>#VALUE!</v>
      </c>
    </row>
    <row r="34" spans="1:14" ht="16.5" customHeight="1" x14ac:dyDescent="0.4">
      <c r="C34" s="34"/>
      <c r="E34" s="35"/>
      <c r="G34" s="36"/>
      <c r="H34" s="36" t="e">
        <f t="shared" si="0"/>
        <v>#VALUE!</v>
      </c>
      <c r="M34" t="s">
        <v>60</v>
      </c>
      <c r="N34" t="s">
        <v>61</v>
      </c>
    </row>
    <row r="35" spans="1:14" ht="16.5" customHeight="1" x14ac:dyDescent="0.4">
      <c r="C35" s="34"/>
      <c r="E35" s="35"/>
      <c r="G35" s="36"/>
      <c r="H35" s="36" t="e">
        <f t="shared" si="0"/>
        <v>#VALUE!</v>
      </c>
      <c r="L35" t="s">
        <v>59</v>
      </c>
      <c r="M35" s="44" t="e">
        <f>(COUNTIF(F17:F36,"Win"))/(COUNTA(F17:F36))</f>
        <v>#DIV/0!</v>
      </c>
      <c r="N35" s="43" t="e">
        <f>100%-M35</f>
        <v>#DIV/0!</v>
      </c>
    </row>
    <row r="36" spans="1:14" ht="16.5" customHeight="1" x14ac:dyDescent="0.4">
      <c r="C36" s="34"/>
      <c r="E36" s="35"/>
      <c r="G36" s="36"/>
      <c r="H36" s="36" t="e">
        <f t="shared" si="0"/>
        <v>#VALUE!</v>
      </c>
    </row>
    <row r="37" spans="1:14" x14ac:dyDescent="0.4">
      <c r="C37" s="34"/>
      <c r="G37" s="36"/>
    </row>
    <row r="38" spans="1:14" x14ac:dyDescent="0.4">
      <c r="A38" s="32" t="s">
        <v>65</v>
      </c>
      <c r="C38" s="34"/>
      <c r="G38" s="36"/>
    </row>
    <row r="39" spans="1:14" x14ac:dyDescent="0.4">
      <c r="C39" s="34"/>
      <c r="G39" s="36"/>
    </row>
    <row r="40" spans="1:14" x14ac:dyDescent="0.4">
      <c r="A40" t="s">
        <v>8</v>
      </c>
      <c r="B40" t="s">
        <v>10</v>
      </c>
      <c r="C40" s="34" t="s">
        <v>9</v>
      </c>
      <c r="D40" t="s">
        <v>11</v>
      </c>
      <c r="E40" t="s">
        <v>40</v>
      </c>
      <c r="F40" t="s">
        <v>13</v>
      </c>
      <c r="G40" t="s">
        <v>14</v>
      </c>
      <c r="H40" t="s">
        <v>58</v>
      </c>
      <c r="I40" t="s">
        <v>15</v>
      </c>
      <c r="J40" t="s">
        <v>16</v>
      </c>
    </row>
    <row r="41" spans="1:14" x14ac:dyDescent="0.4">
      <c r="A41" t="s">
        <v>17</v>
      </c>
      <c r="C41" s="34"/>
      <c r="E41" s="35"/>
      <c r="G41" s="36"/>
      <c r="H41" s="42" t="s">
        <v>63</v>
      </c>
    </row>
    <row r="42" spans="1:14" x14ac:dyDescent="0.4">
      <c r="A42" t="s">
        <v>18</v>
      </c>
      <c r="C42" s="34"/>
      <c r="E42" s="35"/>
      <c r="G42" s="36"/>
      <c r="H42" s="36" t="e">
        <f t="shared" ref="H42:H60" si="1">H41+G42</f>
        <v>#VALUE!</v>
      </c>
    </row>
    <row r="43" spans="1:14" x14ac:dyDescent="0.4">
      <c r="A43" t="s">
        <v>19</v>
      </c>
      <c r="C43" s="34"/>
      <c r="E43" s="35"/>
      <c r="G43" s="36"/>
      <c r="H43" s="36" t="e">
        <f t="shared" si="1"/>
        <v>#VALUE!</v>
      </c>
    </row>
    <row r="44" spans="1:14" x14ac:dyDescent="0.4">
      <c r="A44" t="s">
        <v>20</v>
      </c>
      <c r="C44" s="34"/>
      <c r="E44" s="35"/>
      <c r="G44" s="36"/>
      <c r="H44" s="36" t="e">
        <f t="shared" si="1"/>
        <v>#VALUE!</v>
      </c>
    </row>
    <row r="45" spans="1:14" x14ac:dyDescent="0.4">
      <c r="A45" t="s">
        <v>21</v>
      </c>
      <c r="C45" s="34"/>
      <c r="E45" s="35"/>
      <c r="G45" s="36"/>
      <c r="H45" s="36" t="e">
        <f t="shared" si="1"/>
        <v>#VALUE!</v>
      </c>
    </row>
    <row r="46" spans="1:14" x14ac:dyDescent="0.4">
      <c r="A46" t="s">
        <v>22</v>
      </c>
      <c r="C46" s="34"/>
      <c r="E46" s="35"/>
      <c r="G46" s="36"/>
      <c r="H46" s="36" t="e">
        <f t="shared" si="1"/>
        <v>#VALUE!</v>
      </c>
    </row>
    <row r="47" spans="1:14" x14ac:dyDescent="0.4">
      <c r="A47" t="s">
        <v>23</v>
      </c>
      <c r="C47" s="34"/>
      <c r="E47" s="35"/>
      <c r="G47" s="36"/>
      <c r="H47" s="36" t="e">
        <f t="shared" si="1"/>
        <v>#VALUE!</v>
      </c>
    </row>
    <row r="48" spans="1:14" x14ac:dyDescent="0.4">
      <c r="A48" t="s">
        <v>24</v>
      </c>
      <c r="C48" s="34"/>
      <c r="E48" s="35"/>
      <c r="G48" s="36"/>
      <c r="H48" s="36" t="e">
        <f t="shared" si="1"/>
        <v>#VALUE!</v>
      </c>
    </row>
    <row r="49" spans="1:14" x14ac:dyDescent="0.4">
      <c r="A49" t="s">
        <v>25</v>
      </c>
      <c r="C49" s="34"/>
      <c r="E49" s="35"/>
      <c r="G49" s="36"/>
      <c r="H49" s="36" t="e">
        <f t="shared" si="1"/>
        <v>#VALUE!</v>
      </c>
    </row>
    <row r="50" spans="1:14" x14ac:dyDescent="0.4">
      <c r="A50" t="s">
        <v>26</v>
      </c>
      <c r="C50" s="34"/>
      <c r="E50" s="35"/>
      <c r="G50" s="36"/>
      <c r="H50" s="36" t="e">
        <f t="shared" si="1"/>
        <v>#VALUE!</v>
      </c>
    </row>
    <row r="51" spans="1:14" x14ac:dyDescent="0.4">
      <c r="A51" t="s">
        <v>48</v>
      </c>
      <c r="C51" s="34"/>
      <c r="E51" s="35"/>
      <c r="G51" s="36"/>
      <c r="H51" s="36" t="e">
        <f t="shared" si="1"/>
        <v>#VALUE!</v>
      </c>
    </row>
    <row r="52" spans="1:14" x14ac:dyDescent="0.4">
      <c r="A52" t="s">
        <v>49</v>
      </c>
      <c r="C52" s="34"/>
      <c r="E52" s="35"/>
      <c r="G52" s="36"/>
      <c r="H52" s="36" t="e">
        <f t="shared" si="1"/>
        <v>#VALUE!</v>
      </c>
    </row>
    <row r="53" spans="1:14" x14ac:dyDescent="0.4">
      <c r="A53" t="s">
        <v>50</v>
      </c>
      <c r="C53" s="34"/>
      <c r="E53" s="35"/>
      <c r="G53" s="36"/>
      <c r="H53" s="36" t="e">
        <f t="shared" si="1"/>
        <v>#VALUE!</v>
      </c>
    </row>
    <row r="54" spans="1:14" x14ac:dyDescent="0.4">
      <c r="A54" t="s">
        <v>51</v>
      </c>
      <c r="C54" s="34"/>
      <c r="E54" s="35"/>
      <c r="G54" s="36"/>
      <c r="H54" s="36" t="e">
        <f t="shared" si="1"/>
        <v>#VALUE!</v>
      </c>
    </row>
    <row r="55" spans="1:14" x14ac:dyDescent="0.4">
      <c r="A55" t="s">
        <v>52</v>
      </c>
      <c r="C55" s="34"/>
      <c r="E55" s="35"/>
      <c r="G55" s="36"/>
      <c r="H55" s="36" t="e">
        <f t="shared" si="1"/>
        <v>#VALUE!</v>
      </c>
    </row>
    <row r="56" spans="1:14" x14ac:dyDescent="0.4">
      <c r="A56" t="s">
        <v>53</v>
      </c>
      <c r="C56" s="34"/>
      <c r="E56" s="35"/>
      <c r="G56" s="36"/>
      <c r="H56" s="36" t="e">
        <f t="shared" si="1"/>
        <v>#VALUE!</v>
      </c>
    </row>
    <row r="57" spans="1:14" x14ac:dyDescent="0.4">
      <c r="A57" t="s">
        <v>54</v>
      </c>
      <c r="C57" s="34"/>
      <c r="E57" s="35"/>
      <c r="G57" s="36"/>
      <c r="H57" s="36" t="e">
        <f t="shared" si="1"/>
        <v>#VALUE!</v>
      </c>
    </row>
    <row r="58" spans="1:14" x14ac:dyDescent="0.4">
      <c r="A58" t="s">
        <v>55</v>
      </c>
      <c r="C58" s="34"/>
      <c r="E58" s="35"/>
      <c r="G58" s="36"/>
      <c r="H58" s="36" t="e">
        <f t="shared" si="1"/>
        <v>#VALUE!</v>
      </c>
      <c r="M58" t="s">
        <v>60</v>
      </c>
      <c r="N58" t="s">
        <v>61</v>
      </c>
    </row>
    <row r="59" spans="1:14" x14ac:dyDescent="0.4">
      <c r="A59" t="s">
        <v>56</v>
      </c>
      <c r="C59" s="34"/>
      <c r="E59" s="35"/>
      <c r="G59" s="36"/>
      <c r="H59" s="36" t="e">
        <f t="shared" si="1"/>
        <v>#VALUE!</v>
      </c>
      <c r="L59" t="s">
        <v>59</v>
      </c>
      <c r="M59" s="44" t="e">
        <f>(COUNTIF(F41:F60,"Win"))/(COUNTA(F41:F60))</f>
        <v>#DIV/0!</v>
      </c>
      <c r="N59" s="43" t="e">
        <f>100%-M59</f>
        <v>#DIV/0!</v>
      </c>
    </row>
    <row r="60" spans="1:14" x14ac:dyDescent="0.4">
      <c r="A60" t="s">
        <v>57</v>
      </c>
      <c r="C60" s="34"/>
      <c r="E60" s="35"/>
      <c r="G60" s="36"/>
      <c r="H60" s="36" t="e">
        <f t="shared" si="1"/>
        <v>#VALUE!</v>
      </c>
    </row>
    <row r="61" spans="1:14" x14ac:dyDescent="0.4">
      <c r="C61" s="34"/>
      <c r="G61" s="36"/>
    </row>
    <row r="62" spans="1:14" x14ac:dyDescent="0.4">
      <c r="A62" s="32" t="s">
        <v>66</v>
      </c>
      <c r="C62" s="34"/>
      <c r="G62" s="36"/>
    </row>
    <row r="63" spans="1:14" x14ac:dyDescent="0.4">
      <c r="C63" s="34"/>
      <c r="G63" s="36"/>
    </row>
    <row r="64" spans="1:14" x14ac:dyDescent="0.4">
      <c r="A64" t="s">
        <v>8</v>
      </c>
      <c r="B64" t="s">
        <v>10</v>
      </c>
      <c r="C64" s="34" t="s">
        <v>9</v>
      </c>
      <c r="D64" t="s">
        <v>11</v>
      </c>
      <c r="E64" t="s">
        <v>40</v>
      </c>
      <c r="F64" t="s">
        <v>13</v>
      </c>
      <c r="G64" t="s">
        <v>14</v>
      </c>
      <c r="H64" t="s">
        <v>58</v>
      </c>
      <c r="I64" t="s">
        <v>15</v>
      </c>
      <c r="J64" t="s">
        <v>16</v>
      </c>
    </row>
    <row r="65" spans="1:8" x14ac:dyDescent="0.4">
      <c r="A65" t="s">
        <v>17</v>
      </c>
      <c r="C65" s="34"/>
      <c r="E65" s="35"/>
      <c r="G65" s="36"/>
      <c r="H65" s="42" t="s">
        <v>63</v>
      </c>
    </row>
    <row r="66" spans="1:8" x14ac:dyDescent="0.4">
      <c r="A66" t="s">
        <v>18</v>
      </c>
      <c r="C66" s="34"/>
      <c r="E66" s="35"/>
      <c r="G66" s="36"/>
      <c r="H66" s="36" t="e">
        <f t="shared" ref="H66:H84" si="2">H65+G66</f>
        <v>#VALUE!</v>
      </c>
    </row>
    <row r="67" spans="1:8" x14ac:dyDescent="0.4">
      <c r="A67" t="s">
        <v>19</v>
      </c>
      <c r="C67" s="34"/>
      <c r="E67" s="35"/>
      <c r="G67" s="36"/>
      <c r="H67" s="36" t="e">
        <f t="shared" si="2"/>
        <v>#VALUE!</v>
      </c>
    </row>
    <row r="68" spans="1:8" x14ac:dyDescent="0.4">
      <c r="A68" t="s">
        <v>20</v>
      </c>
      <c r="C68" s="34"/>
      <c r="E68" s="35"/>
      <c r="G68" s="36"/>
      <c r="H68" s="36" t="e">
        <f t="shared" si="2"/>
        <v>#VALUE!</v>
      </c>
    </row>
    <row r="69" spans="1:8" x14ac:dyDescent="0.4">
      <c r="A69" t="s">
        <v>21</v>
      </c>
      <c r="C69" s="34"/>
      <c r="E69" s="35"/>
      <c r="G69" s="36"/>
      <c r="H69" s="36" t="e">
        <f t="shared" si="2"/>
        <v>#VALUE!</v>
      </c>
    </row>
    <row r="70" spans="1:8" x14ac:dyDescent="0.4">
      <c r="A70" t="s">
        <v>22</v>
      </c>
      <c r="C70" s="34"/>
      <c r="E70" s="35"/>
      <c r="G70" s="36"/>
      <c r="H70" s="36" t="e">
        <f t="shared" si="2"/>
        <v>#VALUE!</v>
      </c>
    </row>
    <row r="71" spans="1:8" x14ac:dyDescent="0.4">
      <c r="A71" t="s">
        <v>23</v>
      </c>
      <c r="C71" s="34"/>
      <c r="E71" s="35"/>
      <c r="G71" s="36"/>
      <c r="H71" s="36" t="e">
        <f t="shared" si="2"/>
        <v>#VALUE!</v>
      </c>
    </row>
    <row r="72" spans="1:8" x14ac:dyDescent="0.4">
      <c r="A72" t="s">
        <v>24</v>
      </c>
      <c r="C72" s="34"/>
      <c r="E72" s="35"/>
      <c r="G72" s="36"/>
      <c r="H72" s="36" t="e">
        <f t="shared" si="2"/>
        <v>#VALUE!</v>
      </c>
    </row>
    <row r="73" spans="1:8" x14ac:dyDescent="0.4">
      <c r="A73" t="s">
        <v>25</v>
      </c>
      <c r="C73" s="34"/>
      <c r="E73" s="35"/>
      <c r="G73" s="36"/>
      <c r="H73" s="36" t="e">
        <f t="shared" si="2"/>
        <v>#VALUE!</v>
      </c>
    </row>
    <row r="74" spans="1:8" x14ac:dyDescent="0.4">
      <c r="A74" t="s">
        <v>26</v>
      </c>
      <c r="C74" s="34"/>
      <c r="E74" s="35"/>
      <c r="G74" s="36"/>
      <c r="H74" s="36" t="e">
        <f t="shared" si="2"/>
        <v>#VALUE!</v>
      </c>
    </row>
    <row r="75" spans="1:8" x14ac:dyDescent="0.4">
      <c r="A75" t="s">
        <v>48</v>
      </c>
      <c r="C75" s="34"/>
      <c r="E75" s="35"/>
      <c r="G75" s="36"/>
      <c r="H75" s="36" t="e">
        <f t="shared" si="2"/>
        <v>#VALUE!</v>
      </c>
    </row>
    <row r="76" spans="1:8" x14ac:dyDescent="0.4">
      <c r="A76" t="s">
        <v>49</v>
      </c>
      <c r="C76" s="34"/>
      <c r="E76" s="35"/>
      <c r="G76" s="36"/>
      <c r="H76" s="36" t="e">
        <f t="shared" si="2"/>
        <v>#VALUE!</v>
      </c>
    </row>
    <row r="77" spans="1:8" x14ac:dyDescent="0.4">
      <c r="A77" t="s">
        <v>50</v>
      </c>
      <c r="C77" s="34"/>
      <c r="E77" s="35"/>
      <c r="G77" s="36"/>
      <c r="H77" s="36" t="e">
        <f t="shared" si="2"/>
        <v>#VALUE!</v>
      </c>
    </row>
    <row r="78" spans="1:8" x14ac:dyDescent="0.4">
      <c r="A78" t="s">
        <v>51</v>
      </c>
      <c r="C78" s="34"/>
      <c r="E78" s="35"/>
      <c r="G78" s="36"/>
      <c r="H78" s="36" t="e">
        <f t="shared" si="2"/>
        <v>#VALUE!</v>
      </c>
    </row>
    <row r="79" spans="1:8" x14ac:dyDescent="0.4">
      <c r="A79" t="s">
        <v>52</v>
      </c>
      <c r="C79" s="34"/>
      <c r="E79" s="35"/>
      <c r="G79" s="36"/>
      <c r="H79" s="36" t="e">
        <f t="shared" si="2"/>
        <v>#VALUE!</v>
      </c>
    </row>
    <row r="80" spans="1:8" x14ac:dyDescent="0.4">
      <c r="A80" t="s">
        <v>53</v>
      </c>
      <c r="C80" s="34"/>
      <c r="E80" s="35"/>
      <c r="G80" s="36"/>
      <c r="H80" s="36" t="e">
        <f t="shared" si="2"/>
        <v>#VALUE!</v>
      </c>
    </row>
    <row r="81" spans="1:14" x14ac:dyDescent="0.4">
      <c r="A81" t="s">
        <v>54</v>
      </c>
      <c r="C81" s="34"/>
      <c r="E81" s="35"/>
      <c r="G81" s="36"/>
      <c r="H81" s="36" t="e">
        <f t="shared" si="2"/>
        <v>#VALUE!</v>
      </c>
    </row>
    <row r="82" spans="1:14" x14ac:dyDescent="0.4">
      <c r="A82" t="s">
        <v>55</v>
      </c>
      <c r="C82" s="34"/>
      <c r="E82" s="35"/>
      <c r="G82" s="36"/>
      <c r="H82" s="36" t="e">
        <f t="shared" si="2"/>
        <v>#VALUE!</v>
      </c>
      <c r="M82" t="s">
        <v>60</v>
      </c>
      <c r="N82" t="s">
        <v>61</v>
      </c>
    </row>
    <row r="83" spans="1:14" x14ac:dyDescent="0.4">
      <c r="A83" t="s">
        <v>56</v>
      </c>
      <c r="C83" s="34"/>
      <c r="E83" s="35"/>
      <c r="G83" s="36"/>
      <c r="H83" s="36" t="e">
        <f t="shared" si="2"/>
        <v>#VALUE!</v>
      </c>
      <c r="L83" t="s">
        <v>59</v>
      </c>
      <c r="M83" s="44" t="e">
        <f>(COUNTIF(F65:F84,"Win"))/(COUNTA(F65:F84))</f>
        <v>#DIV/0!</v>
      </c>
      <c r="N83" s="43" t="e">
        <f>100%-M83</f>
        <v>#DIV/0!</v>
      </c>
    </row>
    <row r="84" spans="1:14" x14ac:dyDescent="0.4">
      <c r="A84" t="s">
        <v>57</v>
      </c>
      <c r="C84" s="34"/>
      <c r="E84" s="35"/>
      <c r="G84" s="36"/>
      <c r="H84" s="36" t="e">
        <f t="shared" si="2"/>
        <v>#VALUE!</v>
      </c>
    </row>
    <row r="85" spans="1:14" x14ac:dyDescent="0.4">
      <c r="C85" s="34"/>
      <c r="G85" s="36"/>
    </row>
    <row r="86" spans="1:14" x14ac:dyDescent="0.4">
      <c r="A86" s="32" t="s">
        <v>67</v>
      </c>
      <c r="C86" s="34"/>
      <c r="G86" s="36"/>
    </row>
    <row r="87" spans="1:14" x14ac:dyDescent="0.4">
      <c r="C87" s="34"/>
      <c r="G87" s="36"/>
    </row>
    <row r="88" spans="1:14" x14ac:dyDescent="0.4">
      <c r="A88" t="s">
        <v>8</v>
      </c>
      <c r="B88" t="s">
        <v>10</v>
      </c>
      <c r="C88" s="34" t="s">
        <v>9</v>
      </c>
      <c r="D88" t="s">
        <v>11</v>
      </c>
      <c r="E88" t="s">
        <v>40</v>
      </c>
      <c r="F88" t="s">
        <v>13</v>
      </c>
      <c r="G88" t="s">
        <v>14</v>
      </c>
      <c r="H88" t="s">
        <v>58</v>
      </c>
      <c r="I88" t="s">
        <v>15</v>
      </c>
      <c r="J88" t="s">
        <v>16</v>
      </c>
    </row>
    <row r="89" spans="1:14" x14ac:dyDescent="0.4">
      <c r="A89" t="s">
        <v>17</v>
      </c>
      <c r="C89" s="34"/>
      <c r="E89" s="35"/>
      <c r="G89" s="36"/>
      <c r="H89" s="42" t="s">
        <v>63</v>
      </c>
    </row>
    <row r="90" spans="1:14" x14ac:dyDescent="0.4">
      <c r="A90" t="s">
        <v>18</v>
      </c>
      <c r="C90" s="34"/>
      <c r="E90" s="35"/>
      <c r="G90" s="36"/>
      <c r="H90" s="36" t="e">
        <f t="shared" ref="H90:H108" si="3">H89+G90</f>
        <v>#VALUE!</v>
      </c>
    </row>
    <row r="91" spans="1:14" x14ac:dyDescent="0.4">
      <c r="A91" t="s">
        <v>19</v>
      </c>
      <c r="C91" s="34"/>
      <c r="E91" s="35"/>
      <c r="G91" s="36"/>
      <c r="H91" s="36" t="e">
        <f t="shared" si="3"/>
        <v>#VALUE!</v>
      </c>
    </row>
    <row r="92" spans="1:14" x14ac:dyDescent="0.4">
      <c r="A92" t="s">
        <v>20</v>
      </c>
      <c r="C92" s="34"/>
      <c r="E92" s="35"/>
      <c r="G92" s="36"/>
      <c r="H92" s="36" t="e">
        <f t="shared" si="3"/>
        <v>#VALUE!</v>
      </c>
    </row>
    <row r="93" spans="1:14" x14ac:dyDescent="0.4">
      <c r="A93" t="s">
        <v>21</v>
      </c>
      <c r="C93" s="34"/>
      <c r="E93" s="35"/>
      <c r="G93" s="36"/>
      <c r="H93" s="36" t="e">
        <f t="shared" si="3"/>
        <v>#VALUE!</v>
      </c>
    </row>
    <row r="94" spans="1:14" x14ac:dyDescent="0.4">
      <c r="A94" t="s">
        <v>22</v>
      </c>
      <c r="C94" s="34"/>
      <c r="E94" s="35"/>
      <c r="G94" s="36"/>
      <c r="H94" s="36" t="e">
        <f t="shared" si="3"/>
        <v>#VALUE!</v>
      </c>
    </row>
    <row r="95" spans="1:14" x14ac:dyDescent="0.4">
      <c r="A95" t="s">
        <v>23</v>
      </c>
      <c r="C95" s="34"/>
      <c r="E95" s="35"/>
      <c r="G95" s="36"/>
      <c r="H95" s="36" t="e">
        <f t="shared" si="3"/>
        <v>#VALUE!</v>
      </c>
    </row>
    <row r="96" spans="1:14" x14ac:dyDescent="0.4">
      <c r="A96" t="s">
        <v>24</v>
      </c>
      <c r="C96" s="34"/>
      <c r="E96" s="35"/>
      <c r="G96" s="36"/>
      <c r="H96" s="36" t="e">
        <f t="shared" si="3"/>
        <v>#VALUE!</v>
      </c>
    </row>
    <row r="97" spans="1:14" x14ac:dyDescent="0.4">
      <c r="A97" t="s">
        <v>25</v>
      </c>
      <c r="C97" s="34"/>
      <c r="E97" s="35"/>
      <c r="G97" s="36"/>
      <c r="H97" s="36" t="e">
        <f t="shared" si="3"/>
        <v>#VALUE!</v>
      </c>
    </row>
    <row r="98" spans="1:14" x14ac:dyDescent="0.4">
      <c r="A98" t="s">
        <v>26</v>
      </c>
      <c r="C98" s="34"/>
      <c r="E98" s="35"/>
      <c r="G98" s="36"/>
      <c r="H98" s="36" t="e">
        <f t="shared" si="3"/>
        <v>#VALUE!</v>
      </c>
    </row>
    <row r="99" spans="1:14" x14ac:dyDescent="0.4">
      <c r="A99" t="s">
        <v>48</v>
      </c>
      <c r="C99" s="34"/>
      <c r="E99" s="35"/>
      <c r="G99" s="36"/>
      <c r="H99" s="36" t="e">
        <f t="shared" si="3"/>
        <v>#VALUE!</v>
      </c>
    </row>
    <row r="100" spans="1:14" x14ac:dyDescent="0.4">
      <c r="A100" t="s">
        <v>49</v>
      </c>
      <c r="C100" s="34"/>
      <c r="E100" s="35"/>
      <c r="G100" s="36"/>
      <c r="H100" s="36" t="e">
        <f t="shared" si="3"/>
        <v>#VALUE!</v>
      </c>
    </row>
    <row r="101" spans="1:14" x14ac:dyDescent="0.4">
      <c r="A101" t="s">
        <v>50</v>
      </c>
      <c r="C101" s="34"/>
      <c r="E101" s="35"/>
      <c r="G101" s="36"/>
      <c r="H101" s="36" t="e">
        <f t="shared" si="3"/>
        <v>#VALUE!</v>
      </c>
    </row>
    <row r="102" spans="1:14" x14ac:dyDescent="0.4">
      <c r="A102" t="s">
        <v>51</v>
      </c>
      <c r="C102" s="34"/>
      <c r="E102" s="35"/>
      <c r="G102" s="36"/>
      <c r="H102" s="36" t="e">
        <f t="shared" si="3"/>
        <v>#VALUE!</v>
      </c>
    </row>
    <row r="103" spans="1:14" x14ac:dyDescent="0.4">
      <c r="A103" t="s">
        <v>52</v>
      </c>
      <c r="C103" s="34"/>
      <c r="E103" s="35"/>
      <c r="G103" s="36"/>
      <c r="H103" s="36" t="e">
        <f t="shared" si="3"/>
        <v>#VALUE!</v>
      </c>
    </row>
    <row r="104" spans="1:14" x14ac:dyDescent="0.4">
      <c r="A104" t="s">
        <v>53</v>
      </c>
      <c r="C104" s="34"/>
      <c r="E104" s="35"/>
      <c r="G104" s="36"/>
      <c r="H104" s="36" t="e">
        <f t="shared" si="3"/>
        <v>#VALUE!</v>
      </c>
    </row>
    <row r="105" spans="1:14" x14ac:dyDescent="0.4">
      <c r="A105" t="s">
        <v>54</v>
      </c>
      <c r="C105" s="34"/>
      <c r="E105" s="35"/>
      <c r="G105" s="36"/>
      <c r="H105" s="36" t="e">
        <f t="shared" si="3"/>
        <v>#VALUE!</v>
      </c>
    </row>
    <row r="106" spans="1:14" x14ac:dyDescent="0.4">
      <c r="A106" t="s">
        <v>55</v>
      </c>
      <c r="C106" s="34"/>
      <c r="E106" s="35"/>
      <c r="G106" s="36"/>
      <c r="H106" s="36" t="e">
        <f t="shared" si="3"/>
        <v>#VALUE!</v>
      </c>
      <c r="M106" t="s">
        <v>60</v>
      </c>
      <c r="N106" t="s">
        <v>61</v>
      </c>
    </row>
    <row r="107" spans="1:14" x14ac:dyDescent="0.4">
      <c r="A107" t="s">
        <v>56</v>
      </c>
      <c r="C107" s="34"/>
      <c r="E107" s="35"/>
      <c r="G107" s="36"/>
      <c r="H107" s="36" t="e">
        <f t="shared" si="3"/>
        <v>#VALUE!</v>
      </c>
      <c r="L107" t="s">
        <v>59</v>
      </c>
      <c r="M107" s="44" t="e">
        <f>(COUNTIF(F89:F108,"Win"))/(COUNTA(F89:F108))</f>
        <v>#DIV/0!</v>
      </c>
      <c r="N107" s="43" t="e">
        <f>100%-M107</f>
        <v>#DIV/0!</v>
      </c>
    </row>
    <row r="108" spans="1:14" x14ac:dyDescent="0.4">
      <c r="A108" t="s">
        <v>57</v>
      </c>
      <c r="C108" s="34"/>
      <c r="E108" s="35"/>
      <c r="G108" s="36"/>
      <c r="H108" s="36" t="e">
        <f t="shared" si="3"/>
        <v>#VALUE!</v>
      </c>
    </row>
    <row r="109" spans="1:14" x14ac:dyDescent="0.4">
      <c r="C109" s="34"/>
      <c r="G109" s="36"/>
    </row>
    <row r="110" spans="1:14" x14ac:dyDescent="0.4">
      <c r="A110" s="32" t="s">
        <v>68</v>
      </c>
      <c r="C110" s="34"/>
      <c r="G110" s="36"/>
    </row>
    <row r="111" spans="1:14" x14ac:dyDescent="0.4">
      <c r="C111" s="34"/>
      <c r="G111" s="36"/>
    </row>
    <row r="112" spans="1:14" x14ac:dyDescent="0.4">
      <c r="A112" t="s">
        <v>8</v>
      </c>
      <c r="B112" t="s">
        <v>10</v>
      </c>
      <c r="C112" s="34" t="s">
        <v>9</v>
      </c>
      <c r="D112" t="s">
        <v>11</v>
      </c>
      <c r="E112" t="s">
        <v>40</v>
      </c>
      <c r="F112" t="s">
        <v>13</v>
      </c>
      <c r="G112" t="s">
        <v>14</v>
      </c>
      <c r="H112" t="s">
        <v>58</v>
      </c>
      <c r="I112" t="s">
        <v>15</v>
      </c>
      <c r="J112" t="s">
        <v>16</v>
      </c>
    </row>
    <row r="113" spans="1:8" x14ac:dyDescent="0.4">
      <c r="A113" t="s">
        <v>17</v>
      </c>
      <c r="C113" s="34"/>
      <c r="E113" s="35"/>
      <c r="G113" s="36"/>
      <c r="H113" s="42" t="s">
        <v>63</v>
      </c>
    </row>
    <row r="114" spans="1:8" x14ac:dyDescent="0.4">
      <c r="A114" t="s">
        <v>18</v>
      </c>
      <c r="C114" s="34"/>
      <c r="E114" s="35"/>
      <c r="G114" s="36"/>
      <c r="H114" s="36" t="e">
        <f t="shared" ref="H114:H132" si="4">H113+G114</f>
        <v>#VALUE!</v>
      </c>
    </row>
    <row r="115" spans="1:8" x14ac:dyDescent="0.4">
      <c r="A115" t="s">
        <v>19</v>
      </c>
      <c r="C115" s="34"/>
      <c r="E115" s="35"/>
      <c r="G115" s="36"/>
      <c r="H115" s="36" t="e">
        <f t="shared" si="4"/>
        <v>#VALUE!</v>
      </c>
    </row>
    <row r="116" spans="1:8" x14ac:dyDescent="0.4">
      <c r="A116" t="s">
        <v>20</v>
      </c>
      <c r="C116" s="34"/>
      <c r="E116" s="35"/>
      <c r="G116" s="36"/>
      <c r="H116" s="36" t="e">
        <f t="shared" si="4"/>
        <v>#VALUE!</v>
      </c>
    </row>
    <row r="117" spans="1:8" x14ac:dyDescent="0.4">
      <c r="A117" t="s">
        <v>21</v>
      </c>
      <c r="C117" s="34"/>
      <c r="E117" s="35"/>
      <c r="G117" s="36"/>
      <c r="H117" s="36" t="e">
        <f t="shared" si="4"/>
        <v>#VALUE!</v>
      </c>
    </row>
    <row r="118" spans="1:8" x14ac:dyDescent="0.4">
      <c r="A118" t="s">
        <v>22</v>
      </c>
      <c r="C118" s="34"/>
      <c r="E118" s="35"/>
      <c r="G118" s="36"/>
      <c r="H118" s="36" t="e">
        <f t="shared" si="4"/>
        <v>#VALUE!</v>
      </c>
    </row>
    <row r="119" spans="1:8" x14ac:dyDescent="0.4">
      <c r="A119" t="s">
        <v>23</v>
      </c>
      <c r="C119" s="34"/>
      <c r="E119" s="35"/>
      <c r="G119" s="36"/>
      <c r="H119" s="36" t="e">
        <f t="shared" si="4"/>
        <v>#VALUE!</v>
      </c>
    </row>
    <row r="120" spans="1:8" x14ac:dyDescent="0.4">
      <c r="A120" t="s">
        <v>24</v>
      </c>
      <c r="C120" s="34"/>
      <c r="E120" s="35"/>
      <c r="G120" s="36"/>
      <c r="H120" s="36" t="e">
        <f t="shared" si="4"/>
        <v>#VALUE!</v>
      </c>
    </row>
    <row r="121" spans="1:8" x14ac:dyDescent="0.4">
      <c r="A121" t="s">
        <v>25</v>
      </c>
      <c r="C121" s="34"/>
      <c r="E121" s="35"/>
      <c r="G121" s="36"/>
      <c r="H121" s="36" t="e">
        <f t="shared" si="4"/>
        <v>#VALUE!</v>
      </c>
    </row>
    <row r="122" spans="1:8" x14ac:dyDescent="0.4">
      <c r="A122" t="s">
        <v>26</v>
      </c>
      <c r="C122" s="34"/>
      <c r="E122" s="35"/>
      <c r="G122" s="36"/>
      <c r="H122" s="36" t="e">
        <f t="shared" si="4"/>
        <v>#VALUE!</v>
      </c>
    </row>
    <row r="123" spans="1:8" x14ac:dyDescent="0.4">
      <c r="A123" t="s">
        <v>48</v>
      </c>
      <c r="C123" s="34"/>
      <c r="E123" s="35"/>
      <c r="G123" s="36"/>
      <c r="H123" s="36" t="e">
        <f t="shared" si="4"/>
        <v>#VALUE!</v>
      </c>
    </row>
    <row r="124" spans="1:8" x14ac:dyDescent="0.4">
      <c r="A124" t="s">
        <v>49</v>
      </c>
      <c r="C124" s="34"/>
      <c r="E124" s="35"/>
      <c r="G124" s="36"/>
      <c r="H124" s="36" t="e">
        <f t="shared" si="4"/>
        <v>#VALUE!</v>
      </c>
    </row>
    <row r="125" spans="1:8" x14ac:dyDescent="0.4">
      <c r="A125" t="s">
        <v>50</v>
      </c>
      <c r="C125" s="34"/>
      <c r="E125" s="35"/>
      <c r="G125" s="36"/>
      <c r="H125" s="36" t="e">
        <f t="shared" si="4"/>
        <v>#VALUE!</v>
      </c>
    </row>
    <row r="126" spans="1:8" x14ac:dyDescent="0.4">
      <c r="A126" t="s">
        <v>51</v>
      </c>
      <c r="C126" s="34"/>
      <c r="E126" s="35"/>
      <c r="G126" s="36"/>
      <c r="H126" s="36" t="e">
        <f t="shared" si="4"/>
        <v>#VALUE!</v>
      </c>
    </row>
    <row r="127" spans="1:8" x14ac:dyDescent="0.4">
      <c r="A127" t="s">
        <v>52</v>
      </c>
      <c r="C127" s="34"/>
      <c r="E127" s="35"/>
      <c r="G127" s="36"/>
      <c r="H127" s="36" t="e">
        <f t="shared" si="4"/>
        <v>#VALUE!</v>
      </c>
    </row>
    <row r="128" spans="1:8" x14ac:dyDescent="0.4">
      <c r="A128" t="s">
        <v>53</v>
      </c>
      <c r="C128" s="34"/>
      <c r="E128" s="35"/>
      <c r="G128" s="36"/>
      <c r="H128" s="36" t="e">
        <f t="shared" si="4"/>
        <v>#VALUE!</v>
      </c>
    </row>
    <row r="129" spans="1:27" x14ac:dyDescent="0.4">
      <c r="A129" t="s">
        <v>54</v>
      </c>
      <c r="C129" s="34"/>
      <c r="E129" s="35"/>
      <c r="G129" s="36"/>
      <c r="H129" s="36" t="e">
        <f t="shared" si="4"/>
        <v>#VALUE!</v>
      </c>
    </row>
    <row r="130" spans="1:27" x14ac:dyDescent="0.4">
      <c r="A130" t="s">
        <v>55</v>
      </c>
      <c r="C130" s="34"/>
      <c r="E130" s="35"/>
      <c r="G130" s="36"/>
      <c r="H130" s="36" t="e">
        <f t="shared" si="4"/>
        <v>#VALUE!</v>
      </c>
      <c r="M130" t="s">
        <v>60</v>
      </c>
      <c r="N130" t="s">
        <v>61</v>
      </c>
    </row>
    <row r="131" spans="1:27" x14ac:dyDescent="0.4">
      <c r="A131" t="s">
        <v>56</v>
      </c>
      <c r="C131" s="34"/>
      <c r="E131" s="35"/>
      <c r="G131" s="36"/>
      <c r="H131" s="36" t="e">
        <f t="shared" si="4"/>
        <v>#VALUE!</v>
      </c>
      <c r="L131" t="s">
        <v>59</v>
      </c>
      <c r="M131" s="44" t="e">
        <f>(COUNTIF(F113:F132,"Win"))/(COUNTA(F113:F132))</f>
        <v>#DIV/0!</v>
      </c>
      <c r="N131" s="43" t="e">
        <f>100%-M131</f>
        <v>#DIV/0!</v>
      </c>
    </row>
    <row r="132" spans="1:27" x14ac:dyDescent="0.4">
      <c r="A132" t="s">
        <v>57</v>
      </c>
      <c r="C132" s="34"/>
      <c r="E132" s="35"/>
      <c r="G132" s="36"/>
      <c r="H132" s="36" t="e">
        <f t="shared" si="4"/>
        <v>#VALUE!</v>
      </c>
    </row>
    <row r="134" spans="1:27" x14ac:dyDescent="0.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</row>
    <row r="135" spans="1:27" x14ac:dyDescent="0.4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</row>
    <row r="136" spans="1:27" x14ac:dyDescent="0.4">
      <c r="A136" s="45"/>
      <c r="B136" s="45"/>
      <c r="C136" s="45"/>
      <c r="D136" s="45"/>
      <c r="E136" s="45"/>
      <c r="F136" s="45"/>
      <c r="G136" s="45"/>
      <c r="H136" s="46"/>
      <c r="I136" s="45"/>
      <c r="J136" s="45"/>
      <c r="K136" s="45"/>
      <c r="L136" s="45"/>
      <c r="M136" s="45"/>
      <c r="N136" s="45"/>
      <c r="O136" s="45"/>
      <c r="P136" s="45"/>
      <c r="Q136" s="46"/>
      <c r="R136" s="45"/>
      <c r="S136" s="45"/>
      <c r="T136" s="45"/>
      <c r="U136" s="45"/>
      <c r="V136" s="45"/>
      <c r="W136" s="45"/>
      <c r="X136" s="45"/>
      <c r="Y136" s="45"/>
      <c r="Z136" s="46"/>
      <c r="AA136" s="45"/>
    </row>
    <row r="137" spans="1:27" x14ac:dyDescent="0.4">
      <c r="A137" s="45"/>
      <c r="B137" s="48"/>
      <c r="C137" s="48"/>
      <c r="D137" s="48"/>
      <c r="E137" s="48"/>
      <c r="F137" s="48"/>
      <c r="G137" s="48"/>
      <c r="H137" s="48"/>
      <c r="I137" s="45"/>
      <c r="J137" s="45"/>
      <c r="K137" s="48"/>
      <c r="L137" s="48"/>
      <c r="M137" s="48"/>
      <c r="N137" s="48"/>
      <c r="O137" s="48"/>
      <c r="P137" s="48"/>
      <c r="Q137" s="48"/>
      <c r="R137" s="45"/>
      <c r="S137" s="45"/>
      <c r="T137" s="48"/>
      <c r="U137" s="48"/>
      <c r="V137" s="48"/>
      <c r="W137" s="48"/>
      <c r="X137" s="48"/>
      <c r="Y137" s="48"/>
      <c r="Z137" s="48"/>
      <c r="AA137" s="45"/>
    </row>
    <row r="138" spans="1:27" x14ac:dyDescent="0.4">
      <c r="A138" s="45"/>
      <c r="B138" s="48"/>
      <c r="C138" s="48"/>
      <c r="D138" s="48"/>
      <c r="E138" s="48"/>
      <c r="F138" s="48"/>
      <c r="G138" s="48"/>
      <c r="H138" s="48"/>
      <c r="I138" s="45"/>
      <c r="J138" s="45"/>
      <c r="K138" s="48"/>
      <c r="L138" s="48"/>
      <c r="M138" s="48"/>
      <c r="N138" s="48"/>
      <c r="O138" s="48"/>
      <c r="P138" s="48"/>
      <c r="Q138" s="48"/>
      <c r="R138" s="45"/>
      <c r="S138" s="45"/>
      <c r="T138" s="48"/>
      <c r="U138" s="48"/>
      <c r="V138" s="48"/>
      <c r="W138" s="48"/>
      <c r="X138" s="48"/>
      <c r="Y138" s="48"/>
      <c r="Z138" s="48"/>
      <c r="AA138" s="45"/>
    </row>
    <row r="139" spans="1:27" x14ac:dyDescent="0.4">
      <c r="A139" s="45"/>
      <c r="B139" s="48"/>
      <c r="C139" s="48"/>
      <c r="D139" s="48"/>
      <c r="E139" s="48"/>
      <c r="F139" s="48"/>
      <c r="G139" s="48"/>
      <c r="H139" s="48"/>
      <c r="I139" s="45"/>
      <c r="J139" s="45"/>
      <c r="K139" s="48"/>
      <c r="L139" s="48"/>
      <c r="M139" s="48"/>
      <c r="N139" s="48"/>
      <c r="O139" s="48"/>
      <c r="P139" s="48"/>
      <c r="Q139" s="48"/>
      <c r="R139" s="45"/>
      <c r="S139" s="45"/>
      <c r="T139" s="48"/>
      <c r="U139" s="48"/>
      <c r="V139" s="48"/>
      <c r="W139" s="48"/>
      <c r="X139" s="48"/>
      <c r="Y139" s="48"/>
      <c r="Z139" s="48"/>
      <c r="AA139" s="45"/>
    </row>
    <row r="140" spans="1:27" x14ac:dyDescent="0.4">
      <c r="A140" s="45"/>
      <c r="B140" s="48"/>
      <c r="C140" s="48"/>
      <c r="D140" s="48"/>
      <c r="E140" s="48"/>
      <c r="F140" s="48"/>
      <c r="G140" s="48"/>
      <c r="H140" s="48"/>
      <c r="I140" s="45"/>
      <c r="J140" s="45"/>
      <c r="K140" s="48"/>
      <c r="L140" s="48"/>
      <c r="M140" s="48"/>
      <c r="N140" s="48"/>
      <c r="O140" s="48"/>
      <c r="P140" s="48"/>
      <c r="Q140" s="48"/>
      <c r="R140" s="45"/>
      <c r="S140" s="45"/>
      <c r="T140" s="48"/>
      <c r="U140" s="48"/>
      <c r="V140" s="48"/>
      <c r="W140" s="48"/>
      <c r="X140" s="48"/>
      <c r="Y140" s="48"/>
      <c r="Z140" s="48"/>
      <c r="AA140" s="45"/>
    </row>
    <row r="141" spans="1:27" x14ac:dyDescent="0.4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8"/>
      <c r="U141" s="48"/>
      <c r="V141" s="48"/>
      <c r="W141" s="48"/>
      <c r="X141" s="48"/>
      <c r="Y141" s="48"/>
      <c r="Z141" s="48"/>
      <c r="AA141" s="45"/>
    </row>
    <row r="142" spans="1:27" x14ac:dyDescent="0.4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8"/>
      <c r="U142" s="48"/>
      <c r="V142" s="48"/>
      <c r="W142" s="48"/>
      <c r="X142" s="48"/>
      <c r="Y142" s="48"/>
      <c r="Z142" s="48"/>
      <c r="AA142" s="45"/>
    </row>
    <row r="143" spans="1:27" x14ac:dyDescent="0.4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8"/>
      <c r="U143" s="48"/>
      <c r="V143" s="48"/>
      <c r="W143" s="48"/>
      <c r="X143" s="48"/>
      <c r="Y143" s="48"/>
      <c r="Z143" s="48"/>
      <c r="AA143" s="45"/>
    </row>
    <row r="144" spans="1:27" x14ac:dyDescent="0.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8"/>
      <c r="U144" s="48"/>
      <c r="V144" s="48"/>
      <c r="W144" s="48"/>
      <c r="X144" s="48"/>
      <c r="Y144" s="48"/>
      <c r="Z144" s="48"/>
      <c r="AA144" s="45"/>
    </row>
    <row r="145" spans="1:27" x14ac:dyDescent="0.4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8"/>
      <c r="U145" s="48"/>
      <c r="V145" s="48"/>
      <c r="W145" s="48"/>
      <c r="X145" s="48"/>
      <c r="Y145" s="48"/>
      <c r="Z145" s="48"/>
      <c r="AA145" s="45"/>
    </row>
    <row r="146" spans="1:27" x14ac:dyDescent="0.4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8"/>
      <c r="U146" s="48"/>
      <c r="V146" s="48"/>
      <c r="W146" s="48"/>
      <c r="X146" s="48"/>
      <c r="Y146" s="48"/>
      <c r="Z146" s="48"/>
      <c r="AA146" s="45"/>
    </row>
    <row r="147" spans="1:27" x14ac:dyDescent="0.4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8"/>
      <c r="U147" s="48"/>
      <c r="V147" s="48"/>
      <c r="W147" s="48"/>
      <c r="X147" s="48"/>
      <c r="Y147" s="48"/>
      <c r="Z147" s="48"/>
      <c r="AA147" s="45"/>
    </row>
    <row r="148" spans="1:27" x14ac:dyDescent="0.4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8"/>
      <c r="U148" s="48"/>
      <c r="V148" s="48"/>
      <c r="W148" s="48"/>
      <c r="X148" s="48"/>
      <c r="Y148" s="48"/>
      <c r="Z148" s="48"/>
      <c r="AA148" s="45"/>
    </row>
    <row r="149" spans="1:27" x14ac:dyDescent="0.4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</row>
    <row r="150" spans="1:27" x14ac:dyDescent="0.4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</row>
    <row r="151" spans="1:27" x14ac:dyDescent="0.4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</row>
    <row r="152" spans="1:27" x14ac:dyDescent="0.4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</row>
    <row r="153" spans="1:27" x14ac:dyDescent="0.4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</row>
  </sheetData>
  <dataValidations count="1">
    <dataValidation type="list" showInputMessage="1" showErrorMessage="1" sqref="F65:F84 F17:F36 F89:F108 F41:F60 F113:F132">
      <formula1>$N$5:$N$7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"/>
  <sheetViews>
    <sheetView zoomScaleNormal="100" workbookViewId="0">
      <selection activeCell="G3" sqref="G3"/>
    </sheetView>
  </sheetViews>
  <sheetFormatPr defaultColWidth="11.3828125" defaultRowHeight="14.6" x14ac:dyDescent="0.4"/>
  <cols>
    <col min="1" max="1" width="15.69140625" customWidth="1"/>
    <col min="4" max="4" width="18.3828125" customWidth="1"/>
    <col min="5" max="5" width="16.69140625" customWidth="1"/>
    <col min="6" max="6" width="11.3828125" customWidth="1"/>
    <col min="7" max="7" width="21" customWidth="1"/>
    <col min="8" max="8" width="21.3046875" bestFit="1" customWidth="1"/>
    <col min="9" max="9" width="21.84375" customWidth="1"/>
    <col min="10" max="10" width="31.15234375" customWidth="1"/>
    <col min="17" max="17" width="16.15234375" bestFit="1" customWidth="1"/>
    <col min="26" max="26" width="16.15234375" bestFit="1" customWidth="1"/>
  </cols>
  <sheetData>
    <row r="1" spans="1:14" ht="18.75" x14ac:dyDescent="0.3">
      <c r="A1" s="33" t="s">
        <v>47</v>
      </c>
    </row>
    <row r="3" spans="1:14" ht="15" x14ac:dyDescent="0.25">
      <c r="A3" s="31" t="s">
        <v>38</v>
      </c>
    </row>
    <row r="5" spans="1:14" ht="15" x14ac:dyDescent="0.25">
      <c r="D5" s="1" t="s">
        <v>0</v>
      </c>
    </row>
    <row r="6" spans="1:14" ht="15.75" x14ac:dyDescent="0.25">
      <c r="A6" s="2" t="s">
        <v>1</v>
      </c>
      <c r="B6" s="3"/>
      <c r="C6" s="4"/>
      <c r="D6" s="5">
        <f>C6/H6</f>
        <v>0</v>
      </c>
      <c r="E6" s="6"/>
      <c r="F6" s="7" t="s">
        <v>2</v>
      </c>
      <c r="G6" s="8"/>
      <c r="H6" s="9">
        <v>100</v>
      </c>
      <c r="I6" s="6"/>
      <c r="J6" s="10" t="s">
        <v>3</v>
      </c>
      <c r="K6" s="11"/>
      <c r="L6" s="12">
        <v>10000</v>
      </c>
      <c r="N6" s="37" t="s">
        <v>32</v>
      </c>
    </row>
    <row r="7" spans="1:14" ht="15" x14ac:dyDescent="0.25">
      <c r="A7" s="13" t="s">
        <v>4</v>
      </c>
      <c r="B7" s="14"/>
      <c r="C7" s="15"/>
      <c r="D7" s="16">
        <f>C7/H6</f>
        <v>0</v>
      </c>
      <c r="F7" s="17" t="s">
        <v>37</v>
      </c>
      <c r="G7" s="18"/>
      <c r="H7" s="19" t="e">
        <f>AVERAGE(C17:C36,C41:C60,C65:C84,C89:C108,C113:C132)</f>
        <v>#DIV/0!</v>
      </c>
      <c r="J7" s="20" t="s">
        <v>34</v>
      </c>
      <c r="K7" s="21"/>
      <c r="L7" s="22">
        <f>SUM(G17:G36,G41:G60,G65:G84,G89:G108,G113:G132)</f>
        <v>0</v>
      </c>
      <c r="N7" s="38" t="s">
        <v>33</v>
      </c>
    </row>
    <row r="8" spans="1:14" ht="15" x14ac:dyDescent="0.25">
      <c r="A8" s="23" t="s">
        <v>5</v>
      </c>
      <c r="B8" s="14"/>
      <c r="C8" s="24"/>
      <c r="D8" s="25">
        <f>C8/L6</f>
        <v>0</v>
      </c>
      <c r="F8" s="26" t="s">
        <v>12</v>
      </c>
      <c r="G8" s="27"/>
      <c r="H8" s="28" t="e">
        <f>AVERAGE(E17:E36,E41:E60,E65:E84,E89:E108,E113:E132)</f>
        <v>#DIV/0!</v>
      </c>
      <c r="J8" s="20" t="s">
        <v>35</v>
      </c>
      <c r="K8" s="21"/>
      <c r="L8" s="22">
        <f>L6+L7</f>
        <v>10000</v>
      </c>
    </row>
    <row r="9" spans="1:14" ht="15" x14ac:dyDescent="0.25">
      <c r="A9" s="13" t="s">
        <v>6</v>
      </c>
      <c r="B9" s="14"/>
      <c r="C9" s="15"/>
      <c r="D9" s="16">
        <f>C9/L6</f>
        <v>0</v>
      </c>
      <c r="F9" s="26" t="s">
        <v>41</v>
      </c>
      <c r="G9" s="29"/>
      <c r="H9" s="39" t="e">
        <f>AVERAGE(D17:D36,D41:D60,D65:D84,D89:D108,D113:D132)</f>
        <v>#DIV/0!</v>
      </c>
      <c r="J9" s="20" t="s">
        <v>36</v>
      </c>
      <c r="K9" s="21"/>
      <c r="L9" s="41">
        <f>L7/L6</f>
        <v>0</v>
      </c>
    </row>
    <row r="10" spans="1:14" ht="15" x14ac:dyDescent="0.25">
      <c r="A10" s="30" t="s">
        <v>7</v>
      </c>
      <c r="B10" s="29"/>
      <c r="C10" s="28"/>
      <c r="D10" s="28"/>
      <c r="F10" s="40" t="s">
        <v>39</v>
      </c>
      <c r="G10" s="28"/>
      <c r="H10" s="28" t="e">
        <f>AVERAGE(B17:B36,B41:B60,B65:B84,B89:B108,B113:B132)</f>
        <v>#DIV/0!</v>
      </c>
    </row>
    <row r="11" spans="1:14" ht="15" x14ac:dyDescent="0.25">
      <c r="F11" s="40" t="s">
        <v>42</v>
      </c>
      <c r="G11" s="28"/>
      <c r="H11" s="28" t="e">
        <f>-(D8/D9)</f>
        <v>#DIV/0!</v>
      </c>
    </row>
    <row r="14" spans="1:14" ht="15" x14ac:dyDescent="0.25">
      <c r="A14" s="32" t="s">
        <v>64</v>
      </c>
    </row>
    <row r="16" spans="1:14" ht="15" x14ac:dyDescent="0.25">
      <c r="A16" t="s">
        <v>8</v>
      </c>
      <c r="B16" t="s">
        <v>10</v>
      </c>
      <c r="C16" s="34" t="s">
        <v>9</v>
      </c>
      <c r="D16" t="s">
        <v>11</v>
      </c>
      <c r="E16" t="s">
        <v>40</v>
      </c>
      <c r="F16" t="s">
        <v>13</v>
      </c>
      <c r="G16" t="s">
        <v>14</v>
      </c>
      <c r="H16" t="s">
        <v>58</v>
      </c>
      <c r="I16" t="s">
        <v>15</v>
      </c>
      <c r="J16" t="s">
        <v>16</v>
      </c>
    </row>
    <row r="17" spans="3:24" ht="16.5" customHeight="1" x14ac:dyDescent="0.25">
      <c r="C17" s="34"/>
      <c r="E17" s="35"/>
      <c r="G17" s="36"/>
      <c r="H17" s="42" t="s">
        <v>63</v>
      </c>
      <c r="U17" t="s">
        <v>62</v>
      </c>
    </row>
    <row r="18" spans="3:24" ht="16.5" customHeight="1" x14ac:dyDescent="0.25">
      <c r="C18" s="34"/>
      <c r="E18" s="35"/>
      <c r="G18" s="36"/>
      <c r="H18" s="36" t="e">
        <f t="shared" ref="H18:H36" si="0">H17+G18</f>
        <v>#VALUE!</v>
      </c>
    </row>
    <row r="19" spans="3:24" ht="16.5" customHeight="1" x14ac:dyDescent="0.25">
      <c r="C19" s="34"/>
      <c r="E19" s="35"/>
      <c r="G19" s="36"/>
      <c r="H19" s="36" t="e">
        <f t="shared" si="0"/>
        <v>#VALUE!</v>
      </c>
    </row>
    <row r="20" spans="3:24" ht="16.5" customHeight="1" x14ac:dyDescent="0.25">
      <c r="C20" s="34"/>
      <c r="E20" s="35"/>
      <c r="G20" s="36"/>
      <c r="H20" s="36" t="e">
        <f t="shared" si="0"/>
        <v>#VALUE!</v>
      </c>
    </row>
    <row r="21" spans="3:24" ht="16.5" customHeight="1" x14ac:dyDescent="0.25">
      <c r="C21" s="34"/>
      <c r="E21" s="35"/>
      <c r="G21" s="36"/>
      <c r="H21" s="36" t="e">
        <f t="shared" si="0"/>
        <v>#VALUE!</v>
      </c>
    </row>
    <row r="22" spans="3:24" ht="16.5" customHeight="1" x14ac:dyDescent="0.25">
      <c r="C22" s="34"/>
      <c r="E22" s="35"/>
      <c r="G22" s="36"/>
      <c r="H22" s="36" t="e">
        <f t="shared" si="0"/>
        <v>#VALUE!</v>
      </c>
    </row>
    <row r="23" spans="3:24" ht="16.5" customHeight="1" x14ac:dyDescent="0.25">
      <c r="C23" s="34"/>
      <c r="E23" s="35"/>
      <c r="G23" s="36"/>
      <c r="H23" s="36" t="e">
        <f t="shared" si="0"/>
        <v>#VALUE!</v>
      </c>
    </row>
    <row r="24" spans="3:24" ht="16.5" customHeight="1" x14ac:dyDescent="0.25">
      <c r="C24" s="34"/>
      <c r="E24" s="35"/>
      <c r="G24" s="36"/>
      <c r="H24" s="36" t="e">
        <f t="shared" si="0"/>
        <v>#VALUE!</v>
      </c>
    </row>
    <row r="25" spans="3:24" ht="16.5" customHeight="1" x14ac:dyDescent="0.25">
      <c r="C25" s="34"/>
      <c r="E25" s="35"/>
      <c r="G25" s="36"/>
      <c r="H25" s="36" t="e">
        <f t="shared" si="0"/>
        <v>#VALUE!</v>
      </c>
    </row>
    <row r="26" spans="3:24" ht="16.5" customHeight="1" x14ac:dyDescent="0.25">
      <c r="C26" s="34"/>
      <c r="E26" s="35"/>
      <c r="G26" s="36"/>
      <c r="H26" s="36" t="e">
        <f t="shared" si="0"/>
        <v>#VALUE!</v>
      </c>
    </row>
    <row r="27" spans="3:24" ht="16.5" customHeight="1" x14ac:dyDescent="0.25">
      <c r="C27" s="34"/>
      <c r="E27" s="35"/>
      <c r="G27" s="36"/>
      <c r="H27" s="36" t="e">
        <f t="shared" si="0"/>
        <v>#VALUE!</v>
      </c>
    </row>
    <row r="28" spans="3:24" ht="16.5" customHeight="1" x14ac:dyDescent="0.25">
      <c r="C28" s="34"/>
      <c r="E28" s="35"/>
      <c r="G28" s="36"/>
      <c r="H28" s="36" t="e">
        <f t="shared" si="0"/>
        <v>#VALUE!</v>
      </c>
    </row>
    <row r="29" spans="3:24" ht="16.5" customHeight="1" x14ac:dyDescent="0.25">
      <c r="C29" s="34"/>
      <c r="E29" s="35"/>
      <c r="G29" s="36"/>
      <c r="H29" s="36" t="e">
        <f t="shared" si="0"/>
        <v>#VALUE!</v>
      </c>
    </row>
    <row r="30" spans="3:24" ht="16.5" customHeight="1" x14ac:dyDescent="0.25">
      <c r="C30" s="34"/>
      <c r="E30" s="35"/>
      <c r="G30" s="36"/>
      <c r="H30" s="36" t="e">
        <f t="shared" si="0"/>
        <v>#VALUE!</v>
      </c>
    </row>
    <row r="31" spans="3:24" ht="16.5" customHeight="1" x14ac:dyDescent="0.4">
      <c r="C31" s="34"/>
      <c r="E31" s="35"/>
      <c r="G31" s="36"/>
      <c r="H31" s="36" t="e">
        <f t="shared" si="0"/>
        <v>#VALUE!</v>
      </c>
      <c r="X31" t="s">
        <v>62</v>
      </c>
    </row>
    <row r="32" spans="3:24" ht="16.5" customHeight="1" x14ac:dyDescent="0.4">
      <c r="C32" s="34"/>
      <c r="E32" s="35"/>
      <c r="G32" s="36"/>
      <c r="H32" s="36" t="e">
        <f t="shared" si="0"/>
        <v>#VALUE!</v>
      </c>
    </row>
    <row r="33" spans="1:14" ht="16.5" customHeight="1" x14ac:dyDescent="0.4">
      <c r="C33" s="34"/>
      <c r="E33" s="35"/>
      <c r="G33" s="36"/>
      <c r="H33" s="36" t="e">
        <f t="shared" si="0"/>
        <v>#VALUE!</v>
      </c>
    </row>
    <row r="34" spans="1:14" ht="16.5" customHeight="1" x14ac:dyDescent="0.4">
      <c r="C34" s="34"/>
      <c r="E34" s="35"/>
      <c r="G34" s="36"/>
      <c r="H34" s="36" t="e">
        <f t="shared" si="0"/>
        <v>#VALUE!</v>
      </c>
      <c r="M34" t="s">
        <v>60</v>
      </c>
      <c r="N34" t="s">
        <v>61</v>
      </c>
    </row>
    <row r="35" spans="1:14" ht="16.5" customHeight="1" x14ac:dyDescent="0.4">
      <c r="C35" s="34"/>
      <c r="E35" s="35"/>
      <c r="G35" s="36"/>
      <c r="H35" s="36" t="e">
        <f t="shared" si="0"/>
        <v>#VALUE!</v>
      </c>
      <c r="L35" t="s">
        <v>59</v>
      </c>
      <c r="M35" s="44" t="e">
        <f>(COUNTIF(F17:F36,"Win"))/(COUNTA(F17:F36))</f>
        <v>#DIV/0!</v>
      </c>
      <c r="N35" s="43" t="e">
        <f>100%-M35</f>
        <v>#DIV/0!</v>
      </c>
    </row>
    <row r="36" spans="1:14" ht="16.5" customHeight="1" x14ac:dyDescent="0.4">
      <c r="C36" s="34"/>
      <c r="E36" s="35"/>
      <c r="G36" s="36"/>
      <c r="H36" s="36" t="e">
        <f t="shared" si="0"/>
        <v>#VALUE!</v>
      </c>
    </row>
    <row r="37" spans="1:14" x14ac:dyDescent="0.4">
      <c r="C37" s="34"/>
      <c r="G37" s="36"/>
    </row>
    <row r="38" spans="1:14" x14ac:dyDescent="0.4">
      <c r="A38" s="32" t="s">
        <v>65</v>
      </c>
      <c r="C38" s="34"/>
      <c r="G38" s="36"/>
    </row>
    <row r="39" spans="1:14" x14ac:dyDescent="0.4">
      <c r="C39" s="34"/>
      <c r="G39" s="36"/>
    </row>
    <row r="40" spans="1:14" x14ac:dyDescent="0.4">
      <c r="A40" t="s">
        <v>8</v>
      </c>
      <c r="B40" t="s">
        <v>10</v>
      </c>
      <c r="C40" s="34" t="s">
        <v>9</v>
      </c>
      <c r="D40" t="s">
        <v>11</v>
      </c>
      <c r="E40" t="s">
        <v>40</v>
      </c>
      <c r="F40" t="s">
        <v>13</v>
      </c>
      <c r="G40" t="s">
        <v>14</v>
      </c>
      <c r="H40" t="s">
        <v>58</v>
      </c>
      <c r="I40" t="s">
        <v>15</v>
      </c>
      <c r="J40" t="s">
        <v>16</v>
      </c>
    </row>
    <row r="41" spans="1:14" x14ac:dyDescent="0.4">
      <c r="A41" t="s">
        <v>17</v>
      </c>
      <c r="C41" s="34"/>
      <c r="E41" s="35"/>
      <c r="G41" s="36"/>
      <c r="H41" s="42" t="s">
        <v>63</v>
      </c>
    </row>
    <row r="42" spans="1:14" x14ac:dyDescent="0.4">
      <c r="A42" t="s">
        <v>18</v>
      </c>
      <c r="C42" s="34"/>
      <c r="E42" s="35"/>
      <c r="G42" s="36"/>
      <c r="H42" s="36" t="e">
        <f t="shared" ref="H42:H60" si="1">H41+G42</f>
        <v>#VALUE!</v>
      </c>
    </row>
    <row r="43" spans="1:14" x14ac:dyDescent="0.4">
      <c r="A43" t="s">
        <v>19</v>
      </c>
      <c r="C43" s="34"/>
      <c r="E43" s="35"/>
      <c r="G43" s="36"/>
      <c r="H43" s="36" t="e">
        <f t="shared" si="1"/>
        <v>#VALUE!</v>
      </c>
    </row>
    <row r="44" spans="1:14" x14ac:dyDescent="0.4">
      <c r="A44" t="s">
        <v>20</v>
      </c>
      <c r="C44" s="34"/>
      <c r="E44" s="35"/>
      <c r="G44" s="36"/>
      <c r="H44" s="36" t="e">
        <f t="shared" si="1"/>
        <v>#VALUE!</v>
      </c>
    </row>
    <row r="45" spans="1:14" x14ac:dyDescent="0.4">
      <c r="A45" t="s">
        <v>21</v>
      </c>
      <c r="C45" s="34"/>
      <c r="E45" s="35"/>
      <c r="G45" s="36"/>
      <c r="H45" s="36" t="e">
        <f t="shared" si="1"/>
        <v>#VALUE!</v>
      </c>
    </row>
    <row r="46" spans="1:14" x14ac:dyDescent="0.4">
      <c r="A46" t="s">
        <v>22</v>
      </c>
      <c r="C46" s="34"/>
      <c r="E46" s="35"/>
      <c r="G46" s="36"/>
      <c r="H46" s="36" t="e">
        <f t="shared" si="1"/>
        <v>#VALUE!</v>
      </c>
    </row>
    <row r="47" spans="1:14" x14ac:dyDescent="0.4">
      <c r="A47" t="s">
        <v>23</v>
      </c>
      <c r="C47" s="34"/>
      <c r="E47" s="35"/>
      <c r="G47" s="36"/>
      <c r="H47" s="36" t="e">
        <f t="shared" si="1"/>
        <v>#VALUE!</v>
      </c>
    </row>
    <row r="48" spans="1:14" x14ac:dyDescent="0.4">
      <c r="A48" t="s">
        <v>24</v>
      </c>
      <c r="C48" s="34"/>
      <c r="E48" s="35"/>
      <c r="G48" s="36"/>
      <c r="H48" s="36" t="e">
        <f t="shared" si="1"/>
        <v>#VALUE!</v>
      </c>
    </row>
    <row r="49" spans="1:14" x14ac:dyDescent="0.4">
      <c r="A49" t="s">
        <v>25</v>
      </c>
      <c r="C49" s="34"/>
      <c r="E49" s="35"/>
      <c r="G49" s="36"/>
      <c r="H49" s="36" t="e">
        <f t="shared" si="1"/>
        <v>#VALUE!</v>
      </c>
    </row>
    <row r="50" spans="1:14" x14ac:dyDescent="0.4">
      <c r="A50" t="s">
        <v>26</v>
      </c>
      <c r="C50" s="34"/>
      <c r="E50" s="35"/>
      <c r="G50" s="36"/>
      <c r="H50" s="36" t="e">
        <f t="shared" si="1"/>
        <v>#VALUE!</v>
      </c>
    </row>
    <row r="51" spans="1:14" x14ac:dyDescent="0.4">
      <c r="A51" t="s">
        <v>48</v>
      </c>
      <c r="C51" s="34"/>
      <c r="E51" s="35"/>
      <c r="G51" s="36"/>
      <c r="H51" s="36" t="e">
        <f t="shared" si="1"/>
        <v>#VALUE!</v>
      </c>
    </row>
    <row r="52" spans="1:14" x14ac:dyDescent="0.4">
      <c r="A52" t="s">
        <v>49</v>
      </c>
      <c r="C52" s="34"/>
      <c r="E52" s="35"/>
      <c r="G52" s="36"/>
      <c r="H52" s="36" t="e">
        <f t="shared" si="1"/>
        <v>#VALUE!</v>
      </c>
    </row>
    <row r="53" spans="1:14" x14ac:dyDescent="0.4">
      <c r="A53" t="s">
        <v>50</v>
      </c>
      <c r="C53" s="34"/>
      <c r="E53" s="35"/>
      <c r="G53" s="36"/>
      <c r="H53" s="36" t="e">
        <f t="shared" si="1"/>
        <v>#VALUE!</v>
      </c>
    </row>
    <row r="54" spans="1:14" x14ac:dyDescent="0.4">
      <c r="A54" t="s">
        <v>51</v>
      </c>
      <c r="C54" s="34"/>
      <c r="E54" s="35"/>
      <c r="G54" s="36"/>
      <c r="H54" s="36" t="e">
        <f t="shared" si="1"/>
        <v>#VALUE!</v>
      </c>
    </row>
    <row r="55" spans="1:14" x14ac:dyDescent="0.4">
      <c r="A55" t="s">
        <v>52</v>
      </c>
      <c r="C55" s="34"/>
      <c r="E55" s="35"/>
      <c r="G55" s="36"/>
      <c r="H55" s="36" t="e">
        <f t="shared" si="1"/>
        <v>#VALUE!</v>
      </c>
    </row>
    <row r="56" spans="1:14" x14ac:dyDescent="0.4">
      <c r="A56" t="s">
        <v>53</v>
      </c>
      <c r="C56" s="34"/>
      <c r="E56" s="35"/>
      <c r="G56" s="36"/>
      <c r="H56" s="36" t="e">
        <f t="shared" si="1"/>
        <v>#VALUE!</v>
      </c>
    </row>
    <row r="57" spans="1:14" x14ac:dyDescent="0.4">
      <c r="A57" t="s">
        <v>54</v>
      </c>
      <c r="C57" s="34"/>
      <c r="E57" s="35"/>
      <c r="G57" s="36"/>
      <c r="H57" s="36" t="e">
        <f t="shared" si="1"/>
        <v>#VALUE!</v>
      </c>
    </row>
    <row r="58" spans="1:14" x14ac:dyDescent="0.4">
      <c r="A58" t="s">
        <v>55</v>
      </c>
      <c r="C58" s="34"/>
      <c r="E58" s="35"/>
      <c r="G58" s="36"/>
      <c r="H58" s="36" t="e">
        <f t="shared" si="1"/>
        <v>#VALUE!</v>
      </c>
      <c r="M58" t="s">
        <v>60</v>
      </c>
      <c r="N58" t="s">
        <v>61</v>
      </c>
    </row>
    <row r="59" spans="1:14" x14ac:dyDescent="0.4">
      <c r="A59" t="s">
        <v>56</v>
      </c>
      <c r="C59" s="34"/>
      <c r="E59" s="35"/>
      <c r="G59" s="36"/>
      <c r="H59" s="36" t="e">
        <f t="shared" si="1"/>
        <v>#VALUE!</v>
      </c>
      <c r="L59" t="s">
        <v>59</v>
      </c>
      <c r="M59" s="44" t="e">
        <f>(COUNTIF(F41:F60,"Win"))/(COUNTA(F41:F60))</f>
        <v>#DIV/0!</v>
      </c>
      <c r="N59" s="43" t="e">
        <f>100%-M59</f>
        <v>#DIV/0!</v>
      </c>
    </row>
    <row r="60" spans="1:14" x14ac:dyDescent="0.4">
      <c r="A60" t="s">
        <v>57</v>
      </c>
      <c r="C60" s="34"/>
      <c r="E60" s="35"/>
      <c r="G60" s="36"/>
      <c r="H60" s="36" t="e">
        <f t="shared" si="1"/>
        <v>#VALUE!</v>
      </c>
    </row>
    <row r="61" spans="1:14" x14ac:dyDescent="0.4">
      <c r="C61" s="34"/>
      <c r="G61" s="36"/>
    </row>
    <row r="62" spans="1:14" x14ac:dyDescent="0.4">
      <c r="A62" s="32" t="s">
        <v>66</v>
      </c>
      <c r="C62" s="34"/>
      <c r="G62" s="36"/>
    </row>
    <row r="63" spans="1:14" x14ac:dyDescent="0.4">
      <c r="C63" s="34"/>
      <c r="G63" s="36"/>
    </row>
    <row r="64" spans="1:14" x14ac:dyDescent="0.4">
      <c r="A64" t="s">
        <v>8</v>
      </c>
      <c r="B64" t="s">
        <v>10</v>
      </c>
      <c r="C64" s="34" t="s">
        <v>9</v>
      </c>
      <c r="D64" t="s">
        <v>11</v>
      </c>
      <c r="E64" t="s">
        <v>40</v>
      </c>
      <c r="F64" t="s">
        <v>13</v>
      </c>
      <c r="G64" t="s">
        <v>14</v>
      </c>
      <c r="H64" t="s">
        <v>58</v>
      </c>
      <c r="I64" t="s">
        <v>15</v>
      </c>
      <c r="J64" t="s">
        <v>16</v>
      </c>
    </row>
    <row r="65" spans="1:8" x14ac:dyDescent="0.4">
      <c r="A65" t="s">
        <v>17</v>
      </c>
      <c r="C65" s="34"/>
      <c r="E65" s="35"/>
      <c r="G65" s="36"/>
      <c r="H65" s="42" t="s">
        <v>63</v>
      </c>
    </row>
    <row r="66" spans="1:8" x14ac:dyDescent="0.4">
      <c r="A66" t="s">
        <v>18</v>
      </c>
      <c r="C66" s="34"/>
      <c r="E66" s="35"/>
      <c r="G66" s="36"/>
      <c r="H66" s="36" t="e">
        <f t="shared" ref="H66:H84" si="2">H65+G66</f>
        <v>#VALUE!</v>
      </c>
    </row>
    <row r="67" spans="1:8" x14ac:dyDescent="0.4">
      <c r="A67" t="s">
        <v>19</v>
      </c>
      <c r="C67" s="34"/>
      <c r="E67" s="35"/>
      <c r="G67" s="36"/>
      <c r="H67" s="36" t="e">
        <f t="shared" si="2"/>
        <v>#VALUE!</v>
      </c>
    </row>
    <row r="68" spans="1:8" x14ac:dyDescent="0.4">
      <c r="A68" t="s">
        <v>20</v>
      </c>
      <c r="C68" s="34"/>
      <c r="E68" s="35"/>
      <c r="G68" s="36"/>
      <c r="H68" s="36" t="e">
        <f t="shared" si="2"/>
        <v>#VALUE!</v>
      </c>
    </row>
    <row r="69" spans="1:8" x14ac:dyDescent="0.4">
      <c r="A69" t="s">
        <v>21</v>
      </c>
      <c r="C69" s="34"/>
      <c r="E69" s="35"/>
      <c r="G69" s="36"/>
      <c r="H69" s="36" t="e">
        <f t="shared" si="2"/>
        <v>#VALUE!</v>
      </c>
    </row>
    <row r="70" spans="1:8" x14ac:dyDescent="0.4">
      <c r="A70" t="s">
        <v>22</v>
      </c>
      <c r="C70" s="34"/>
      <c r="E70" s="35"/>
      <c r="G70" s="36"/>
      <c r="H70" s="36" t="e">
        <f t="shared" si="2"/>
        <v>#VALUE!</v>
      </c>
    </row>
    <row r="71" spans="1:8" x14ac:dyDescent="0.4">
      <c r="A71" t="s">
        <v>23</v>
      </c>
      <c r="C71" s="34"/>
      <c r="E71" s="35"/>
      <c r="G71" s="36"/>
      <c r="H71" s="36" t="e">
        <f t="shared" si="2"/>
        <v>#VALUE!</v>
      </c>
    </row>
    <row r="72" spans="1:8" x14ac:dyDescent="0.4">
      <c r="A72" t="s">
        <v>24</v>
      </c>
      <c r="C72" s="34"/>
      <c r="E72" s="35"/>
      <c r="G72" s="36"/>
      <c r="H72" s="36" t="e">
        <f t="shared" si="2"/>
        <v>#VALUE!</v>
      </c>
    </row>
    <row r="73" spans="1:8" x14ac:dyDescent="0.4">
      <c r="A73" t="s">
        <v>25</v>
      </c>
      <c r="C73" s="34"/>
      <c r="E73" s="35"/>
      <c r="G73" s="36"/>
      <c r="H73" s="36" t="e">
        <f t="shared" si="2"/>
        <v>#VALUE!</v>
      </c>
    </row>
    <row r="74" spans="1:8" x14ac:dyDescent="0.4">
      <c r="A74" t="s">
        <v>26</v>
      </c>
      <c r="C74" s="34"/>
      <c r="E74" s="35"/>
      <c r="G74" s="36"/>
      <c r="H74" s="36" t="e">
        <f t="shared" si="2"/>
        <v>#VALUE!</v>
      </c>
    </row>
    <row r="75" spans="1:8" x14ac:dyDescent="0.4">
      <c r="A75" t="s">
        <v>48</v>
      </c>
      <c r="C75" s="34"/>
      <c r="E75" s="35"/>
      <c r="G75" s="36"/>
      <c r="H75" s="36" t="e">
        <f t="shared" si="2"/>
        <v>#VALUE!</v>
      </c>
    </row>
    <row r="76" spans="1:8" x14ac:dyDescent="0.4">
      <c r="A76" t="s">
        <v>49</v>
      </c>
      <c r="C76" s="34"/>
      <c r="E76" s="35"/>
      <c r="G76" s="36"/>
      <c r="H76" s="36" t="e">
        <f t="shared" si="2"/>
        <v>#VALUE!</v>
      </c>
    </row>
    <row r="77" spans="1:8" x14ac:dyDescent="0.4">
      <c r="A77" t="s">
        <v>50</v>
      </c>
      <c r="C77" s="34"/>
      <c r="E77" s="35"/>
      <c r="G77" s="36"/>
      <c r="H77" s="36" t="e">
        <f t="shared" si="2"/>
        <v>#VALUE!</v>
      </c>
    </row>
    <row r="78" spans="1:8" x14ac:dyDescent="0.4">
      <c r="A78" t="s">
        <v>51</v>
      </c>
      <c r="C78" s="34"/>
      <c r="E78" s="35"/>
      <c r="G78" s="36"/>
      <c r="H78" s="36" t="e">
        <f t="shared" si="2"/>
        <v>#VALUE!</v>
      </c>
    </row>
    <row r="79" spans="1:8" x14ac:dyDescent="0.4">
      <c r="A79" t="s">
        <v>52</v>
      </c>
      <c r="C79" s="34"/>
      <c r="E79" s="35"/>
      <c r="G79" s="36"/>
      <c r="H79" s="36" t="e">
        <f t="shared" si="2"/>
        <v>#VALUE!</v>
      </c>
    </row>
    <row r="80" spans="1:8" x14ac:dyDescent="0.4">
      <c r="A80" t="s">
        <v>53</v>
      </c>
      <c r="C80" s="34"/>
      <c r="E80" s="35"/>
      <c r="G80" s="36"/>
      <c r="H80" s="36" t="e">
        <f t="shared" si="2"/>
        <v>#VALUE!</v>
      </c>
    </row>
    <row r="81" spans="1:14" x14ac:dyDescent="0.4">
      <c r="A81" t="s">
        <v>54</v>
      </c>
      <c r="C81" s="34"/>
      <c r="E81" s="35"/>
      <c r="G81" s="36"/>
      <c r="H81" s="36" t="e">
        <f t="shared" si="2"/>
        <v>#VALUE!</v>
      </c>
    </row>
    <row r="82" spans="1:14" x14ac:dyDescent="0.4">
      <c r="A82" t="s">
        <v>55</v>
      </c>
      <c r="C82" s="34"/>
      <c r="E82" s="35"/>
      <c r="G82" s="36"/>
      <c r="H82" s="36" t="e">
        <f t="shared" si="2"/>
        <v>#VALUE!</v>
      </c>
      <c r="M82" t="s">
        <v>60</v>
      </c>
      <c r="N82" t="s">
        <v>61</v>
      </c>
    </row>
    <row r="83" spans="1:14" x14ac:dyDescent="0.4">
      <c r="A83" t="s">
        <v>56</v>
      </c>
      <c r="C83" s="34"/>
      <c r="E83" s="35"/>
      <c r="G83" s="36"/>
      <c r="H83" s="36" t="e">
        <f t="shared" si="2"/>
        <v>#VALUE!</v>
      </c>
      <c r="L83" t="s">
        <v>59</v>
      </c>
      <c r="M83" s="44" t="e">
        <f>(COUNTIF(F65:F84,"Win"))/(COUNTA(F65:F84))</f>
        <v>#DIV/0!</v>
      </c>
      <c r="N83" s="43" t="e">
        <f>100%-M83</f>
        <v>#DIV/0!</v>
      </c>
    </row>
    <row r="84" spans="1:14" x14ac:dyDescent="0.4">
      <c r="A84" t="s">
        <v>57</v>
      </c>
      <c r="C84" s="34"/>
      <c r="E84" s="35"/>
      <c r="G84" s="36"/>
      <c r="H84" s="36" t="e">
        <f t="shared" si="2"/>
        <v>#VALUE!</v>
      </c>
    </row>
    <row r="85" spans="1:14" x14ac:dyDescent="0.4">
      <c r="C85" s="34"/>
      <c r="G85" s="36"/>
    </row>
    <row r="86" spans="1:14" x14ac:dyDescent="0.4">
      <c r="A86" s="32" t="s">
        <v>67</v>
      </c>
      <c r="C86" s="34"/>
      <c r="G86" s="36"/>
    </row>
    <row r="87" spans="1:14" x14ac:dyDescent="0.4">
      <c r="C87" s="34"/>
      <c r="G87" s="36"/>
    </row>
    <row r="88" spans="1:14" x14ac:dyDescent="0.4">
      <c r="A88" t="s">
        <v>8</v>
      </c>
      <c r="B88" t="s">
        <v>10</v>
      </c>
      <c r="C88" s="34" t="s">
        <v>9</v>
      </c>
      <c r="D88" t="s">
        <v>11</v>
      </c>
      <c r="E88" t="s">
        <v>40</v>
      </c>
      <c r="F88" t="s">
        <v>13</v>
      </c>
      <c r="G88" t="s">
        <v>14</v>
      </c>
      <c r="H88" t="s">
        <v>58</v>
      </c>
      <c r="I88" t="s">
        <v>15</v>
      </c>
      <c r="J88" t="s">
        <v>16</v>
      </c>
    </row>
    <row r="89" spans="1:14" x14ac:dyDescent="0.4">
      <c r="A89" t="s">
        <v>17</v>
      </c>
      <c r="C89" s="34"/>
      <c r="E89" s="35"/>
      <c r="G89" s="36"/>
      <c r="H89" s="42" t="s">
        <v>63</v>
      </c>
    </row>
    <row r="90" spans="1:14" x14ac:dyDescent="0.4">
      <c r="A90" t="s">
        <v>18</v>
      </c>
      <c r="C90" s="34"/>
      <c r="E90" s="35"/>
      <c r="G90" s="36"/>
      <c r="H90" s="36" t="e">
        <f t="shared" ref="H90:H108" si="3">H89+G90</f>
        <v>#VALUE!</v>
      </c>
    </row>
    <row r="91" spans="1:14" x14ac:dyDescent="0.4">
      <c r="A91" t="s">
        <v>19</v>
      </c>
      <c r="C91" s="34"/>
      <c r="E91" s="35"/>
      <c r="G91" s="36"/>
      <c r="H91" s="36" t="e">
        <f t="shared" si="3"/>
        <v>#VALUE!</v>
      </c>
    </row>
    <row r="92" spans="1:14" x14ac:dyDescent="0.4">
      <c r="A92" t="s">
        <v>20</v>
      </c>
      <c r="C92" s="34"/>
      <c r="E92" s="35"/>
      <c r="G92" s="36"/>
      <c r="H92" s="36" t="e">
        <f t="shared" si="3"/>
        <v>#VALUE!</v>
      </c>
    </row>
    <row r="93" spans="1:14" x14ac:dyDescent="0.4">
      <c r="A93" t="s">
        <v>21</v>
      </c>
      <c r="C93" s="34"/>
      <c r="E93" s="35"/>
      <c r="G93" s="36"/>
      <c r="H93" s="36" t="e">
        <f t="shared" si="3"/>
        <v>#VALUE!</v>
      </c>
    </row>
    <row r="94" spans="1:14" x14ac:dyDescent="0.4">
      <c r="A94" t="s">
        <v>22</v>
      </c>
      <c r="C94" s="34"/>
      <c r="E94" s="35"/>
      <c r="G94" s="36"/>
      <c r="H94" s="36" t="e">
        <f t="shared" si="3"/>
        <v>#VALUE!</v>
      </c>
    </row>
    <row r="95" spans="1:14" x14ac:dyDescent="0.4">
      <c r="A95" t="s">
        <v>23</v>
      </c>
      <c r="C95" s="34"/>
      <c r="E95" s="35"/>
      <c r="G95" s="36"/>
      <c r="H95" s="36" t="e">
        <f t="shared" si="3"/>
        <v>#VALUE!</v>
      </c>
    </row>
    <row r="96" spans="1:14" x14ac:dyDescent="0.4">
      <c r="A96" t="s">
        <v>24</v>
      </c>
      <c r="C96" s="34"/>
      <c r="E96" s="35"/>
      <c r="G96" s="36"/>
      <c r="H96" s="36" t="e">
        <f t="shared" si="3"/>
        <v>#VALUE!</v>
      </c>
    </row>
    <row r="97" spans="1:14" x14ac:dyDescent="0.4">
      <c r="A97" t="s">
        <v>25</v>
      </c>
      <c r="C97" s="34"/>
      <c r="E97" s="35"/>
      <c r="G97" s="36"/>
      <c r="H97" s="36" t="e">
        <f t="shared" si="3"/>
        <v>#VALUE!</v>
      </c>
    </row>
    <row r="98" spans="1:14" x14ac:dyDescent="0.4">
      <c r="A98" t="s">
        <v>26</v>
      </c>
      <c r="C98" s="34"/>
      <c r="E98" s="35"/>
      <c r="G98" s="36"/>
      <c r="H98" s="36" t="e">
        <f t="shared" si="3"/>
        <v>#VALUE!</v>
      </c>
    </row>
    <row r="99" spans="1:14" x14ac:dyDescent="0.4">
      <c r="A99" t="s">
        <v>48</v>
      </c>
      <c r="C99" s="34"/>
      <c r="E99" s="35"/>
      <c r="G99" s="36"/>
      <c r="H99" s="36" t="e">
        <f t="shared" si="3"/>
        <v>#VALUE!</v>
      </c>
    </row>
    <row r="100" spans="1:14" x14ac:dyDescent="0.4">
      <c r="A100" t="s">
        <v>49</v>
      </c>
      <c r="C100" s="34"/>
      <c r="E100" s="35"/>
      <c r="G100" s="36"/>
      <c r="H100" s="36" t="e">
        <f t="shared" si="3"/>
        <v>#VALUE!</v>
      </c>
    </row>
    <row r="101" spans="1:14" x14ac:dyDescent="0.4">
      <c r="A101" t="s">
        <v>50</v>
      </c>
      <c r="C101" s="34"/>
      <c r="E101" s="35"/>
      <c r="G101" s="36"/>
      <c r="H101" s="36" t="e">
        <f t="shared" si="3"/>
        <v>#VALUE!</v>
      </c>
    </row>
    <row r="102" spans="1:14" x14ac:dyDescent="0.4">
      <c r="A102" t="s">
        <v>51</v>
      </c>
      <c r="C102" s="34"/>
      <c r="E102" s="35"/>
      <c r="G102" s="36"/>
      <c r="H102" s="36" t="e">
        <f t="shared" si="3"/>
        <v>#VALUE!</v>
      </c>
    </row>
    <row r="103" spans="1:14" x14ac:dyDescent="0.4">
      <c r="A103" t="s">
        <v>52</v>
      </c>
      <c r="C103" s="34"/>
      <c r="E103" s="35"/>
      <c r="G103" s="36"/>
      <c r="H103" s="36" t="e">
        <f t="shared" si="3"/>
        <v>#VALUE!</v>
      </c>
    </row>
    <row r="104" spans="1:14" x14ac:dyDescent="0.4">
      <c r="A104" t="s">
        <v>53</v>
      </c>
      <c r="C104" s="34"/>
      <c r="E104" s="35"/>
      <c r="G104" s="36"/>
      <c r="H104" s="36" t="e">
        <f t="shared" si="3"/>
        <v>#VALUE!</v>
      </c>
    </row>
    <row r="105" spans="1:14" x14ac:dyDescent="0.4">
      <c r="A105" t="s">
        <v>54</v>
      </c>
      <c r="C105" s="34"/>
      <c r="E105" s="35"/>
      <c r="G105" s="36"/>
      <c r="H105" s="36" t="e">
        <f t="shared" si="3"/>
        <v>#VALUE!</v>
      </c>
    </row>
    <row r="106" spans="1:14" x14ac:dyDescent="0.4">
      <c r="A106" t="s">
        <v>55</v>
      </c>
      <c r="C106" s="34"/>
      <c r="E106" s="35"/>
      <c r="G106" s="36"/>
      <c r="H106" s="36" t="e">
        <f t="shared" si="3"/>
        <v>#VALUE!</v>
      </c>
      <c r="M106" t="s">
        <v>60</v>
      </c>
      <c r="N106" t="s">
        <v>61</v>
      </c>
    </row>
    <row r="107" spans="1:14" x14ac:dyDescent="0.4">
      <c r="A107" t="s">
        <v>56</v>
      </c>
      <c r="C107" s="34"/>
      <c r="E107" s="35"/>
      <c r="G107" s="36"/>
      <c r="H107" s="36" t="e">
        <f t="shared" si="3"/>
        <v>#VALUE!</v>
      </c>
      <c r="L107" t="s">
        <v>59</v>
      </c>
      <c r="M107" s="44" t="e">
        <f>(COUNTIF(F89:F108,"Win"))/(COUNTA(F89:F108))</f>
        <v>#DIV/0!</v>
      </c>
      <c r="N107" s="43" t="e">
        <f>100%-M107</f>
        <v>#DIV/0!</v>
      </c>
    </row>
    <row r="108" spans="1:14" x14ac:dyDescent="0.4">
      <c r="A108" t="s">
        <v>57</v>
      </c>
      <c r="C108" s="34"/>
      <c r="E108" s="35"/>
      <c r="G108" s="36"/>
      <c r="H108" s="36" t="e">
        <f t="shared" si="3"/>
        <v>#VALUE!</v>
      </c>
    </row>
    <row r="109" spans="1:14" x14ac:dyDescent="0.4">
      <c r="C109" s="34"/>
      <c r="G109" s="36"/>
    </row>
    <row r="110" spans="1:14" x14ac:dyDescent="0.4">
      <c r="A110" s="32" t="s">
        <v>68</v>
      </c>
      <c r="C110" s="34"/>
      <c r="G110" s="36"/>
    </row>
    <row r="111" spans="1:14" x14ac:dyDescent="0.4">
      <c r="C111" s="34"/>
      <c r="G111" s="36"/>
    </row>
    <row r="112" spans="1:14" x14ac:dyDescent="0.4">
      <c r="A112" t="s">
        <v>8</v>
      </c>
      <c r="B112" t="s">
        <v>10</v>
      </c>
      <c r="C112" s="34" t="s">
        <v>9</v>
      </c>
      <c r="D112" t="s">
        <v>11</v>
      </c>
      <c r="E112" t="s">
        <v>40</v>
      </c>
      <c r="F112" t="s">
        <v>13</v>
      </c>
      <c r="G112" t="s">
        <v>14</v>
      </c>
      <c r="H112" t="s">
        <v>58</v>
      </c>
      <c r="I112" t="s">
        <v>15</v>
      </c>
      <c r="J112" t="s">
        <v>16</v>
      </c>
    </row>
    <row r="113" spans="1:8" x14ac:dyDescent="0.4">
      <c r="A113" t="s">
        <v>17</v>
      </c>
      <c r="C113" s="34"/>
      <c r="E113" s="35"/>
      <c r="G113" s="36"/>
      <c r="H113" s="42" t="s">
        <v>63</v>
      </c>
    </row>
    <row r="114" spans="1:8" x14ac:dyDescent="0.4">
      <c r="A114" t="s">
        <v>18</v>
      </c>
      <c r="C114" s="34"/>
      <c r="E114" s="35"/>
      <c r="G114" s="36"/>
      <c r="H114" s="36" t="e">
        <f t="shared" ref="H114:H132" si="4">H113+G114</f>
        <v>#VALUE!</v>
      </c>
    </row>
    <row r="115" spans="1:8" x14ac:dyDescent="0.4">
      <c r="A115" t="s">
        <v>19</v>
      </c>
      <c r="C115" s="34"/>
      <c r="E115" s="35"/>
      <c r="G115" s="36"/>
      <c r="H115" s="36" t="e">
        <f t="shared" si="4"/>
        <v>#VALUE!</v>
      </c>
    </row>
    <row r="116" spans="1:8" x14ac:dyDescent="0.4">
      <c r="A116" t="s">
        <v>20</v>
      </c>
      <c r="C116" s="34"/>
      <c r="E116" s="35"/>
      <c r="G116" s="36"/>
      <c r="H116" s="36" t="e">
        <f t="shared" si="4"/>
        <v>#VALUE!</v>
      </c>
    </row>
    <row r="117" spans="1:8" x14ac:dyDescent="0.4">
      <c r="A117" t="s">
        <v>21</v>
      </c>
      <c r="C117" s="34"/>
      <c r="E117" s="35"/>
      <c r="G117" s="36"/>
      <c r="H117" s="36" t="e">
        <f t="shared" si="4"/>
        <v>#VALUE!</v>
      </c>
    </row>
    <row r="118" spans="1:8" x14ac:dyDescent="0.4">
      <c r="A118" t="s">
        <v>22</v>
      </c>
      <c r="C118" s="34"/>
      <c r="E118" s="35"/>
      <c r="G118" s="36"/>
      <c r="H118" s="36" t="e">
        <f t="shared" si="4"/>
        <v>#VALUE!</v>
      </c>
    </row>
    <row r="119" spans="1:8" x14ac:dyDescent="0.4">
      <c r="A119" t="s">
        <v>23</v>
      </c>
      <c r="C119" s="34"/>
      <c r="E119" s="35"/>
      <c r="G119" s="36"/>
      <c r="H119" s="36" t="e">
        <f t="shared" si="4"/>
        <v>#VALUE!</v>
      </c>
    </row>
    <row r="120" spans="1:8" x14ac:dyDescent="0.4">
      <c r="A120" t="s">
        <v>24</v>
      </c>
      <c r="C120" s="34"/>
      <c r="E120" s="35"/>
      <c r="G120" s="36"/>
      <c r="H120" s="36" t="e">
        <f t="shared" si="4"/>
        <v>#VALUE!</v>
      </c>
    </row>
    <row r="121" spans="1:8" x14ac:dyDescent="0.4">
      <c r="A121" t="s">
        <v>25</v>
      </c>
      <c r="C121" s="34"/>
      <c r="E121" s="35"/>
      <c r="G121" s="36"/>
      <c r="H121" s="36" t="e">
        <f t="shared" si="4"/>
        <v>#VALUE!</v>
      </c>
    </row>
    <row r="122" spans="1:8" x14ac:dyDescent="0.4">
      <c r="A122" t="s">
        <v>26</v>
      </c>
      <c r="C122" s="34"/>
      <c r="E122" s="35"/>
      <c r="G122" s="36"/>
      <c r="H122" s="36" t="e">
        <f t="shared" si="4"/>
        <v>#VALUE!</v>
      </c>
    </row>
    <row r="123" spans="1:8" x14ac:dyDescent="0.4">
      <c r="A123" t="s">
        <v>48</v>
      </c>
      <c r="C123" s="34"/>
      <c r="E123" s="35"/>
      <c r="G123" s="36"/>
      <c r="H123" s="36" t="e">
        <f t="shared" si="4"/>
        <v>#VALUE!</v>
      </c>
    </row>
    <row r="124" spans="1:8" x14ac:dyDescent="0.4">
      <c r="A124" t="s">
        <v>49</v>
      </c>
      <c r="C124" s="34"/>
      <c r="E124" s="35"/>
      <c r="G124" s="36"/>
      <c r="H124" s="36" t="e">
        <f t="shared" si="4"/>
        <v>#VALUE!</v>
      </c>
    </row>
    <row r="125" spans="1:8" x14ac:dyDescent="0.4">
      <c r="A125" t="s">
        <v>50</v>
      </c>
      <c r="C125" s="34"/>
      <c r="E125" s="35"/>
      <c r="G125" s="36"/>
      <c r="H125" s="36" t="e">
        <f t="shared" si="4"/>
        <v>#VALUE!</v>
      </c>
    </row>
    <row r="126" spans="1:8" x14ac:dyDescent="0.4">
      <c r="A126" t="s">
        <v>51</v>
      </c>
      <c r="C126" s="34"/>
      <c r="E126" s="35"/>
      <c r="G126" s="36"/>
      <c r="H126" s="36" t="e">
        <f t="shared" si="4"/>
        <v>#VALUE!</v>
      </c>
    </row>
    <row r="127" spans="1:8" x14ac:dyDescent="0.4">
      <c r="A127" t="s">
        <v>52</v>
      </c>
      <c r="C127" s="34"/>
      <c r="E127" s="35"/>
      <c r="G127" s="36"/>
      <c r="H127" s="36" t="e">
        <f t="shared" si="4"/>
        <v>#VALUE!</v>
      </c>
    </row>
    <row r="128" spans="1:8" x14ac:dyDescent="0.4">
      <c r="A128" t="s">
        <v>53</v>
      </c>
      <c r="C128" s="34"/>
      <c r="E128" s="35"/>
      <c r="G128" s="36"/>
      <c r="H128" s="36" t="e">
        <f t="shared" si="4"/>
        <v>#VALUE!</v>
      </c>
    </row>
    <row r="129" spans="1:27" x14ac:dyDescent="0.4">
      <c r="A129" t="s">
        <v>54</v>
      </c>
      <c r="C129" s="34"/>
      <c r="E129" s="35"/>
      <c r="G129" s="36"/>
      <c r="H129" s="36" t="e">
        <f t="shared" si="4"/>
        <v>#VALUE!</v>
      </c>
    </row>
    <row r="130" spans="1:27" x14ac:dyDescent="0.4">
      <c r="A130" t="s">
        <v>55</v>
      </c>
      <c r="C130" s="34"/>
      <c r="E130" s="35"/>
      <c r="G130" s="36"/>
      <c r="H130" s="36" t="e">
        <f t="shared" si="4"/>
        <v>#VALUE!</v>
      </c>
      <c r="M130" t="s">
        <v>60</v>
      </c>
      <c r="N130" t="s">
        <v>61</v>
      </c>
    </row>
    <row r="131" spans="1:27" x14ac:dyDescent="0.4">
      <c r="A131" t="s">
        <v>56</v>
      </c>
      <c r="C131" s="34"/>
      <c r="E131" s="35"/>
      <c r="G131" s="36"/>
      <c r="H131" s="36" t="e">
        <f t="shared" si="4"/>
        <v>#VALUE!</v>
      </c>
      <c r="L131" t="s">
        <v>59</v>
      </c>
      <c r="M131" s="44" t="e">
        <f>(COUNTIF(F113:F132,"Win"))/(COUNTA(F113:F132))</f>
        <v>#DIV/0!</v>
      </c>
      <c r="N131" s="43" t="e">
        <f>100%-M131</f>
        <v>#DIV/0!</v>
      </c>
    </row>
    <row r="132" spans="1:27" x14ac:dyDescent="0.4">
      <c r="A132" t="s">
        <v>57</v>
      </c>
      <c r="C132" s="34"/>
      <c r="E132" s="35"/>
      <c r="G132" s="36"/>
      <c r="H132" s="36" t="e">
        <f t="shared" si="4"/>
        <v>#VALUE!</v>
      </c>
    </row>
    <row r="134" spans="1:27" x14ac:dyDescent="0.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</row>
    <row r="135" spans="1:27" x14ac:dyDescent="0.4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</row>
    <row r="136" spans="1:27" x14ac:dyDescent="0.4">
      <c r="A136" s="45"/>
      <c r="B136" s="45"/>
      <c r="C136" s="45"/>
      <c r="D136" s="45"/>
      <c r="E136" s="45"/>
      <c r="F136" s="45"/>
      <c r="G136" s="45"/>
      <c r="H136" s="46"/>
      <c r="I136" s="45"/>
      <c r="J136" s="45"/>
      <c r="K136" s="45"/>
      <c r="L136" s="45"/>
      <c r="M136" s="45"/>
      <c r="N136" s="45"/>
      <c r="O136" s="45"/>
      <c r="P136" s="45"/>
      <c r="Q136" s="46"/>
      <c r="R136" s="45"/>
      <c r="S136" s="45"/>
      <c r="T136" s="45"/>
      <c r="U136" s="45"/>
      <c r="V136" s="45"/>
      <c r="W136" s="45"/>
      <c r="X136" s="45"/>
      <c r="Y136" s="45"/>
      <c r="Z136" s="46"/>
      <c r="AA136" s="45"/>
    </row>
    <row r="137" spans="1:27" x14ac:dyDescent="0.4">
      <c r="A137" s="45"/>
      <c r="B137" s="48"/>
      <c r="C137" s="48"/>
      <c r="D137" s="48"/>
      <c r="E137" s="48"/>
      <c r="F137" s="48"/>
      <c r="G137" s="48"/>
      <c r="H137" s="48"/>
      <c r="I137" s="45"/>
      <c r="J137" s="45"/>
      <c r="K137" s="48"/>
      <c r="L137" s="48"/>
      <c r="M137" s="48"/>
      <c r="N137" s="48"/>
      <c r="O137" s="48"/>
      <c r="P137" s="48"/>
      <c r="Q137" s="48"/>
      <c r="R137" s="45"/>
      <c r="S137" s="45"/>
      <c r="T137" s="48"/>
      <c r="U137" s="48"/>
      <c r="V137" s="48"/>
      <c r="W137" s="48"/>
      <c r="X137" s="48"/>
      <c r="Y137" s="48"/>
      <c r="Z137" s="48"/>
      <c r="AA137" s="45"/>
    </row>
    <row r="138" spans="1:27" x14ac:dyDescent="0.4">
      <c r="A138" s="45"/>
      <c r="B138" s="48"/>
      <c r="C138" s="48"/>
      <c r="D138" s="48"/>
      <c r="E138" s="48"/>
      <c r="F138" s="48"/>
      <c r="G138" s="48"/>
      <c r="H138" s="48"/>
      <c r="I138" s="45"/>
      <c r="J138" s="45"/>
      <c r="K138" s="48"/>
      <c r="L138" s="48"/>
      <c r="M138" s="48"/>
      <c r="N138" s="48"/>
      <c r="O138" s="48"/>
      <c r="P138" s="48"/>
      <c r="Q138" s="48"/>
      <c r="R138" s="45"/>
      <c r="S138" s="45"/>
      <c r="T138" s="48"/>
      <c r="U138" s="48"/>
      <c r="V138" s="48"/>
      <c r="W138" s="48"/>
      <c r="X138" s="48"/>
      <c r="Y138" s="48"/>
      <c r="Z138" s="48"/>
      <c r="AA138" s="45"/>
    </row>
    <row r="139" spans="1:27" x14ac:dyDescent="0.4">
      <c r="A139" s="45"/>
      <c r="B139" s="48"/>
      <c r="C139" s="48"/>
      <c r="D139" s="48"/>
      <c r="E139" s="48"/>
      <c r="F139" s="48"/>
      <c r="G139" s="48"/>
      <c r="H139" s="48"/>
      <c r="I139" s="45"/>
      <c r="J139" s="45"/>
      <c r="K139" s="48"/>
      <c r="L139" s="48"/>
      <c r="M139" s="48"/>
      <c r="N139" s="48"/>
      <c r="O139" s="48"/>
      <c r="P139" s="48"/>
      <c r="Q139" s="48"/>
      <c r="R139" s="45"/>
      <c r="S139" s="45"/>
      <c r="T139" s="48"/>
      <c r="U139" s="48"/>
      <c r="V139" s="48"/>
      <c r="W139" s="48"/>
      <c r="X139" s="48"/>
      <c r="Y139" s="48"/>
      <c r="Z139" s="48"/>
      <c r="AA139" s="45"/>
    </row>
    <row r="140" spans="1:27" x14ac:dyDescent="0.4">
      <c r="A140" s="45"/>
      <c r="B140" s="48"/>
      <c r="C140" s="48"/>
      <c r="D140" s="48"/>
      <c r="E140" s="48"/>
      <c r="F140" s="48"/>
      <c r="G140" s="48"/>
      <c r="H140" s="48"/>
      <c r="I140" s="45"/>
      <c r="J140" s="45"/>
      <c r="K140" s="48"/>
      <c r="L140" s="48"/>
      <c r="M140" s="48"/>
      <c r="N140" s="48"/>
      <c r="O140" s="48"/>
      <c r="P140" s="48"/>
      <c r="Q140" s="48"/>
      <c r="R140" s="45"/>
      <c r="S140" s="45"/>
      <c r="T140" s="48"/>
      <c r="U140" s="48"/>
      <c r="V140" s="48"/>
      <c r="W140" s="48"/>
      <c r="X140" s="48"/>
      <c r="Y140" s="48"/>
      <c r="Z140" s="48"/>
      <c r="AA140" s="45"/>
    </row>
    <row r="141" spans="1:27" x14ac:dyDescent="0.4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8"/>
      <c r="U141" s="48"/>
      <c r="V141" s="48"/>
      <c r="W141" s="48"/>
      <c r="X141" s="48"/>
      <c r="Y141" s="48"/>
      <c r="Z141" s="48"/>
      <c r="AA141" s="45"/>
    </row>
    <row r="142" spans="1:27" x14ac:dyDescent="0.4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8"/>
      <c r="U142" s="48"/>
      <c r="V142" s="48"/>
      <c r="W142" s="48"/>
      <c r="X142" s="48"/>
      <c r="Y142" s="48"/>
      <c r="Z142" s="48"/>
      <c r="AA142" s="45"/>
    </row>
    <row r="143" spans="1:27" x14ac:dyDescent="0.4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8"/>
      <c r="U143" s="48"/>
      <c r="V143" s="48"/>
      <c r="W143" s="48"/>
      <c r="X143" s="48"/>
      <c r="Y143" s="48"/>
      <c r="Z143" s="48"/>
      <c r="AA143" s="45"/>
    </row>
    <row r="144" spans="1:27" x14ac:dyDescent="0.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8"/>
      <c r="U144" s="48"/>
      <c r="V144" s="48"/>
      <c r="W144" s="48"/>
      <c r="X144" s="48"/>
      <c r="Y144" s="48"/>
      <c r="Z144" s="48"/>
      <c r="AA144" s="45"/>
    </row>
    <row r="145" spans="1:27" x14ac:dyDescent="0.4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8"/>
      <c r="U145" s="48"/>
      <c r="V145" s="48"/>
      <c r="W145" s="48"/>
      <c r="X145" s="48"/>
      <c r="Y145" s="48"/>
      <c r="Z145" s="48"/>
      <c r="AA145" s="45"/>
    </row>
    <row r="146" spans="1:27" x14ac:dyDescent="0.4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8"/>
      <c r="U146" s="48"/>
      <c r="V146" s="48"/>
      <c r="W146" s="48"/>
      <c r="X146" s="48"/>
      <c r="Y146" s="48"/>
      <c r="Z146" s="48"/>
      <c r="AA146" s="45"/>
    </row>
    <row r="147" spans="1:27" x14ac:dyDescent="0.4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8"/>
      <c r="U147" s="48"/>
      <c r="V147" s="48"/>
      <c r="W147" s="48"/>
      <c r="X147" s="48"/>
      <c r="Y147" s="48"/>
      <c r="Z147" s="48"/>
      <c r="AA147" s="45"/>
    </row>
    <row r="148" spans="1:27" x14ac:dyDescent="0.4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8"/>
      <c r="U148" s="48"/>
      <c r="V148" s="48"/>
      <c r="W148" s="48"/>
      <c r="X148" s="48"/>
      <c r="Y148" s="48"/>
      <c r="Z148" s="48"/>
      <c r="AA148" s="45"/>
    </row>
    <row r="149" spans="1:27" x14ac:dyDescent="0.4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</row>
    <row r="150" spans="1:27" x14ac:dyDescent="0.4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</row>
    <row r="151" spans="1:27" x14ac:dyDescent="0.4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</row>
    <row r="152" spans="1:27" x14ac:dyDescent="0.4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</row>
    <row r="153" spans="1:27" x14ac:dyDescent="0.4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</row>
  </sheetData>
  <dataValidations count="1">
    <dataValidation type="list" showInputMessage="1" showErrorMessage="1" sqref="F65:F84 F17:F36 F89:F108 F41:F60 F113:F132">
      <formula1>$N$5:$N$7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1. Pivot Point Bounce </vt:lpstr>
      <vt:lpstr>2. Bollinger Band Reversal</vt:lpstr>
      <vt:lpstr>3. Triple EMA Crossover</vt:lpstr>
      <vt:lpstr>4. Trend Bounce</vt:lpstr>
      <vt:lpstr>5. Straddle Breakout</vt:lpstr>
      <vt:lpstr>Strategy Test 1</vt:lpstr>
      <vt:lpstr>Strategy Test 2</vt:lpstr>
      <vt:lpstr>Strategy Test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</dc:creator>
  <cp:lastModifiedBy>Gavin Pannu</cp:lastModifiedBy>
  <cp:lastPrinted>2019-07-09T13:29:12Z</cp:lastPrinted>
  <dcterms:created xsi:type="dcterms:W3CDTF">2019-07-05T18:57:56Z</dcterms:created>
  <dcterms:modified xsi:type="dcterms:W3CDTF">2020-03-13T08:57:56Z</dcterms:modified>
</cp:coreProperties>
</file>