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tables/table4.xml" ContentType="application/vnd.openxmlformats-officedocument.spreadsheetml.table+xml"/>
  <Override PartName="/xl/tables/table5.xml" ContentType="application/vnd.openxmlformats-officedocument.spreadsheetml.table+xml"/>
  <Override PartName="/xl/drawings/drawing4.xml" ContentType="application/vnd.openxmlformats-officedocument.drawing+xml"/>
  <Override PartName="/xl/tables/table6.xml" ContentType="application/vnd.openxmlformats-officedocument.spreadsheetml.table+xml"/>
  <Override PartName="/xl/charts/chart6.xml" ContentType="application/vnd.openxmlformats-officedocument.drawingml.chart+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codeName="ThisWorkbook" autoCompressPictures="0" defaultThemeVersion="124226"/>
  <mc:AlternateContent xmlns:mc="http://schemas.openxmlformats.org/markup-compatibility/2006">
    <mc:Choice Requires="x15">
      <x15ac:absPath xmlns:x15ac="http://schemas.microsoft.com/office/spreadsheetml/2010/11/ac" url="http://sharedocs/sites/cm/sd/Reports/The Constraint Report/2017/"/>
    </mc:Choice>
  </mc:AlternateContent>
  <bookViews>
    <workbookView xWindow="0" yWindow="0" windowWidth="25605" windowHeight="16065" tabRatio="917"/>
  </bookViews>
  <sheets>
    <sheet name="Index" sheetId="7" r:id="rId1"/>
    <sheet name="Constraint Changes" sheetId="16" r:id="rId2"/>
    <sheet name="Binding" sheetId="1" r:id="rId3"/>
    <sheet name="Binding FCAS" sheetId="2" r:id="rId4"/>
    <sheet name="Binding Impact" sheetId="3" r:id="rId5"/>
    <sheet name="Summary By Region" sheetId="14" r:id="rId6"/>
    <sheet name="NIL vs Outage" sheetId="15" r:id="rId7"/>
    <sheet name="Interconnector Binding" sheetId="5" r:id="rId8"/>
    <sheet name="Outages" sheetId="4" r:id="rId9"/>
    <sheet name="Outage stats" sheetId="6" r:id="rId10"/>
    <sheet name="NEM Changes" sheetId="12" r:id="rId11"/>
    <sheet name="Disclaimer" sheetId="8" r:id="rId12"/>
  </sheets>
  <externalReferences>
    <externalReference r:id="rId13"/>
    <externalReference r:id="rId14"/>
    <externalReference r:id="rId15"/>
  </externalReferences>
  <definedNames>
    <definedName name="_xlnm._FilterDatabase" localSheetId="2" hidden="1">Binding!$A$1:$F$1</definedName>
    <definedName name="_xlnm._FilterDatabase" localSheetId="3" hidden="1">'Binding FCAS'!$A$1:$D$1</definedName>
    <definedName name="_xlnm.Print_Titles" localSheetId="2">Binding!$1:$1</definedName>
    <definedName name="_xlnm.Print_Titles" localSheetId="3">'Binding FCAS'!$1:$1</definedName>
    <definedName name="_xlnm.Print_Titles" localSheetId="4">'Binding Impact'!$1:$1</definedName>
    <definedName name="_xlnm.Print_Titles" localSheetId="7">'Interconnector Binding'!$1:$1</definedName>
    <definedName name="_xlnm.Print_Titles" localSheetId="9">'Outage stats'!$1:$1</definedName>
    <definedName name="_xlnm.Print_Titles" localSheetId="8">Outages!$1:$1</definedName>
    <definedName name="RegionList">[1]Setup!$A$7:$A$11</definedName>
    <definedName name="Table_2015">[2]!T_2015outages[#All]</definedName>
    <definedName name="Table_2016">[3]!T_2015outages[#All]</definedName>
  </definedNames>
  <calcPr calcId="171027"/>
  <extLst>
    <ext xmlns:mx="http://schemas.microsoft.com/office/mac/excel/2008/main" uri="{7523E5D3-25F3-A5E0-1632-64F254C22452}">
      <mx:ArchID Flags="2"/>
    </ext>
  </extLst>
</workbook>
</file>

<file path=xl/calcChain.xml><?xml version="1.0" encoding="utf-8"?>
<calcChain xmlns="http://schemas.openxmlformats.org/spreadsheetml/2006/main">
  <c r="A18" i="7" l="1"/>
  <c r="C23" i="15" l="1"/>
  <c r="D23" i="15"/>
  <c r="E23" i="15"/>
  <c r="F23" i="15"/>
  <c r="G23" i="15"/>
  <c r="B23" i="15"/>
  <c r="L30" i="16"/>
  <c r="K30" i="16"/>
  <c r="J30" i="16"/>
  <c r="I30" i="16"/>
  <c r="H30" i="16"/>
  <c r="G30" i="16"/>
  <c r="F30" i="16"/>
  <c r="E30" i="16"/>
  <c r="D30" i="16"/>
  <c r="D20" i="16"/>
  <c r="E20" i="16"/>
  <c r="F20" i="16"/>
  <c r="G20" i="16"/>
  <c r="C20" i="16"/>
  <c r="B20" i="16"/>
  <c r="G11" i="15"/>
  <c r="F11" i="15"/>
  <c r="E11" i="15"/>
  <c r="D11" i="15"/>
  <c r="C11" i="15"/>
  <c r="B11" i="15"/>
  <c r="G34" i="14"/>
  <c r="F34" i="14"/>
  <c r="E34" i="14"/>
  <c r="D34" i="14"/>
  <c r="C34" i="14"/>
  <c r="B34" i="14"/>
</calcChain>
</file>

<file path=xl/comments1.xml><?xml version="1.0" encoding="utf-8"?>
<comments xmlns="http://schemas.openxmlformats.org/spreadsheetml/2006/main">
  <authors>
    <author>Ben Blake</author>
  </authors>
  <commentList>
    <comment ref="A5" authorId="0" shapeId="0">
      <text>
        <r>
          <rPr>
            <b/>
            <sz val="9"/>
            <color indexed="81"/>
            <rFont val="Arial"/>
            <family val="2"/>
          </rPr>
          <t>FCAS excluded as it will swamp the graph</t>
        </r>
        <r>
          <rPr>
            <sz val="9"/>
            <color indexed="81"/>
            <rFont val="Arial"/>
            <family val="2"/>
          </rPr>
          <t xml:space="preserve">
</t>
        </r>
      </text>
    </comment>
  </commentList>
</comments>
</file>

<file path=xl/sharedStrings.xml><?xml version="1.0" encoding="utf-8"?>
<sst xmlns="http://schemas.openxmlformats.org/spreadsheetml/2006/main" count="8515" uniqueCount="2261">
  <si>
    <t>Region</t>
  </si>
  <si>
    <t>N_X_MBTE_3A &amp; N_X_MBTE_3B</t>
  </si>
  <si>
    <t>NSW</t>
  </si>
  <si>
    <t>Quick</t>
  </si>
  <si>
    <t>Vic</t>
  </si>
  <si>
    <t>SA</t>
  </si>
  <si>
    <t>Tas</t>
  </si>
  <si>
    <t>N^^Q_NIL_B1, 2, 3, 4, 5, 6 &amp; N^Q_NIL_B</t>
  </si>
  <si>
    <t>Qld</t>
  </si>
  <si>
    <t>V&gt;S_460</t>
  </si>
  <si>
    <t>NSA_Q_GSTONE34_xxx</t>
  </si>
  <si>
    <t>T_MRWF_QLIM_xx</t>
  </si>
  <si>
    <t>V&gt;&gt;V_NIL_2A_R &amp; V&gt;&gt;V_NIL_2B_R &amp; V&gt;&gt;V_NIL_2_P</t>
  </si>
  <si>
    <t>N_X_MBTE2_A &amp; N_X_MBTE2_B</t>
  </si>
  <si>
    <t>T&gt;T_NIL_110_1</t>
  </si>
  <si>
    <t>N&gt;N-NIL_LSDU</t>
  </si>
  <si>
    <t>T^V_NIL_BL_6</t>
  </si>
  <si>
    <t>N^^V_NIL_1</t>
  </si>
  <si>
    <t>Non-Conformance</t>
  </si>
  <si>
    <t>S&gt;V_NWRB2_RBNW1</t>
  </si>
  <si>
    <t>N^N_KKLS_1</t>
  </si>
  <si>
    <t>V::S_NIL_MAXG_xxx</t>
  </si>
  <si>
    <t>VSML_220</t>
  </si>
  <si>
    <t>NC_N_SITHE01</t>
  </si>
  <si>
    <t>Non Conformance Constraint for Smithfield Energy Facility</t>
  </si>
  <si>
    <t>V^SML_NSWRB_2</t>
  </si>
  <si>
    <t>S&gt;V_NIL_NIL_RBNW</t>
  </si>
  <si>
    <t>NC_V_YWPS1</t>
  </si>
  <si>
    <t>Non Conformance Constraint for Yallourn 'W' 1 Power Station</t>
  </si>
  <si>
    <t>T&gt;T_NIL_BL_110_18_1</t>
  </si>
  <si>
    <t>Out = Nil, avoid O/L the Lake Echo Tee to Waddamana No.1 line (flow to North) for loss of Tungatinah to Waddamana No.2 110 kV line, feedback</t>
  </si>
  <si>
    <t>N^Q_NIL_A</t>
  </si>
  <si>
    <t>NC_V_YWPS2</t>
  </si>
  <si>
    <t>Non Conformance Constraint for Yallourn 'W' 2 Power Station</t>
  </si>
  <si>
    <t>SVML_ZERO</t>
  </si>
  <si>
    <t>NRM_QLD1_NSW1</t>
  </si>
  <si>
    <t>NSA_Q_BARCALDN</t>
  </si>
  <si>
    <t>V&gt;&gt;SML_NIL_8</t>
  </si>
  <si>
    <t>NC_V_YWPS4</t>
  </si>
  <si>
    <t>Non Conformance Constraint for Yallourn 'W' 4 Power Station</t>
  </si>
  <si>
    <t>VSML_ZERO</t>
  </si>
  <si>
    <t>NC_Q_CPP_4</t>
  </si>
  <si>
    <t>Non Conformance Constraint for Callide C CPP_4</t>
  </si>
  <si>
    <t>NSA_S_PORxxx</t>
  </si>
  <si>
    <t>NC_V_YWPS3</t>
  </si>
  <si>
    <t>Non Conformance Constraint for Yallourn 'W' 3 Power Station</t>
  </si>
  <si>
    <t>NQTE_ROC</t>
  </si>
  <si>
    <t>T^V_NIL_8</t>
  </si>
  <si>
    <t>V_MACARTHUR_ZERO</t>
  </si>
  <si>
    <t>Macarthur upper limit of 0 MW</t>
  </si>
  <si>
    <t>VTBL_ROC</t>
  </si>
  <si>
    <t>TVBL_ROC</t>
  </si>
  <si>
    <t>V&gt;&gt;SML_NIL_1</t>
  </si>
  <si>
    <t>T&gt;T_FASH_1_N-2</t>
  </si>
  <si>
    <t>QNTE_ROC</t>
  </si>
  <si>
    <t>V::N_NIL_xxx</t>
  </si>
  <si>
    <t>NC_Q_CPP_3</t>
  </si>
  <si>
    <t>Non Conformance Constraint for Callide C CPP_3</t>
  </si>
  <si>
    <t>T&gt;T_GTSH_IMP_4K</t>
  </si>
  <si>
    <t>NC_N_VP6</t>
  </si>
  <si>
    <t>Non Conformance Constraint for Vales Point VP6 Power Station</t>
  </si>
  <si>
    <t>V_T_NIL_BL1</t>
  </si>
  <si>
    <t>T_T_BA_JB_RC2_250</t>
  </si>
  <si>
    <t>Discretionary 250 MW upper limit on Bastyan, John Butters and Reece 2</t>
  </si>
  <si>
    <t>V::N_HWSM_xxx</t>
  </si>
  <si>
    <t>T_FASH_MAXGEN_1</t>
  </si>
  <si>
    <t>NC_N_TALWA1</t>
  </si>
  <si>
    <t>Non Conformance Constraint for Tallawarra Power Station</t>
  </si>
  <si>
    <t>NSA_V_BDL0xxx</t>
  </si>
  <si>
    <t>N_GUNNING1_ZERO</t>
  </si>
  <si>
    <t>V&gt;&gt;V_NIL_5</t>
  </si>
  <si>
    <t>T_V_NIL_BL1</t>
  </si>
  <si>
    <t>Constraint Automation</t>
  </si>
  <si>
    <t>S_LB2WF_CONF</t>
  </si>
  <si>
    <t>Out= Nil; Limit Lake Bonney 2 &amp; 3 generation based on DVAR availability.</t>
  </si>
  <si>
    <t>NC_N_VP5</t>
  </si>
  <si>
    <t>Non Conformance Constraint for Vales Point VP5 Power Station</t>
  </si>
  <si>
    <t>NC_N_MP2</t>
  </si>
  <si>
    <t>Non Conformance Constraint for Mt Piper 2 Power Station</t>
  </si>
  <si>
    <t>I_CTRL_ISSUE_TE</t>
  </si>
  <si>
    <t>DC Link Control Issue Constraint for Terranora</t>
  </si>
  <si>
    <t>Other</t>
  </si>
  <si>
    <t>NC_Q_BRAEMAR3</t>
  </si>
  <si>
    <t>Non Conformance Constraint for Braemar 3 Power Station</t>
  </si>
  <si>
    <t>NC_V_BDL02</t>
  </si>
  <si>
    <t>V&gt;&gt;N-NIL_HA</t>
  </si>
  <si>
    <t>NC_Q_KPP_1</t>
  </si>
  <si>
    <t>Non Conformance Constraint for Kogan Creek Power Station</t>
  </si>
  <si>
    <t>NC_Q_TNPS1</t>
  </si>
  <si>
    <t>Non Conformance Constraint for Tarong North Power Station</t>
  </si>
  <si>
    <t>NC_V_HWPS7</t>
  </si>
  <si>
    <t>Non Conformance Constraint for Hazelwood HWPS 7 Power Station</t>
  </si>
  <si>
    <t>NC_V_NPS</t>
  </si>
  <si>
    <t>Non Conformance Constraint for Newport Power Station</t>
  </si>
  <si>
    <t>NC_V_BDL01</t>
  </si>
  <si>
    <t>#V-SA_RAMP_I_F</t>
  </si>
  <si>
    <t>NC_V_HWPS8</t>
  </si>
  <si>
    <t>Non Conformance Constraint for Hazelwood HWPS 8 Power Station</t>
  </si>
  <si>
    <t>NC_Q_BRAEMAR1</t>
  </si>
  <si>
    <t>Non Conformance Constraint for Braemar 1 Power Station</t>
  </si>
  <si>
    <t>NRM_VIC1_NSW1</t>
  </si>
  <si>
    <t>NC_Q_GSTONE6</t>
  </si>
  <si>
    <t>Non Conformance Constraint for Gladstone 6 Power Station</t>
  </si>
  <si>
    <t>NC_Q_TARONG#1</t>
  </si>
  <si>
    <t>Non Conformance Constraint for Tarong 1 Power Station</t>
  </si>
  <si>
    <t>VT_ZERO</t>
  </si>
  <si>
    <t>NC_V_HWPS3</t>
  </si>
  <si>
    <t>Non Conformance Constraint for Hazelwood HWPS 3 Power Station</t>
  </si>
  <si>
    <t>S_TBL_0</t>
  </si>
  <si>
    <t>Discretionary upper limit for The Bluff generation of 0 MW</t>
  </si>
  <si>
    <t>NC_N_LD03</t>
  </si>
  <si>
    <t>Non Conformance Constraint for Liddell LD03 Power Station</t>
  </si>
  <si>
    <t>#N-Q-MNSP1_I_E</t>
  </si>
  <si>
    <t>NC_Q_GSTONE5</t>
  </si>
  <si>
    <t>Non Conformance Constraint for Gladstone 5 Power Station</t>
  </si>
  <si>
    <t>NC_N_HUMENSW</t>
  </si>
  <si>
    <t>Non Conformance Constraint for Hume Hydro Power Station</t>
  </si>
  <si>
    <t>V_T_NIL_FCSPS</t>
  </si>
  <si>
    <t>NC_Q_STAN-3</t>
  </si>
  <si>
    <t>Non Conformance Constraint for Stanwell STAN-3 Power Station</t>
  </si>
  <si>
    <t>#NSW1-QLD1_RAMP_I_F</t>
  </si>
  <si>
    <t>Constraint Automation, O/L 9U7/L         @LISM132 for CTG LN9X on trip of LISM132-DUNOON 9U6/L 132KV LINE.  Generated by RTCA[EMS]</t>
  </si>
  <si>
    <t>#N-Q-MNSP1_RAMP_I_F</t>
  </si>
  <si>
    <t>NC_Q_STAN-2</t>
  </si>
  <si>
    <t>Non Conformance Constraint for Stanwell STAN-2 Power Station</t>
  </si>
  <si>
    <t>NC_S_OSB-AG</t>
  </si>
  <si>
    <t>Non Conformance Constraint for Osborne Power Station</t>
  </si>
  <si>
    <t>Q&gt;NIL_MRTA_B</t>
  </si>
  <si>
    <t>NC_Q_BARRON-2</t>
  </si>
  <si>
    <t>Non Conformance Constraint for Barron Gorge 2 Power Station</t>
  </si>
  <si>
    <t>NC_Q_GSTONE2</t>
  </si>
  <si>
    <t>Non Conformance Constraint for Gladstone 2 Power Station</t>
  </si>
  <si>
    <t>NC_Q_STAN-4</t>
  </si>
  <si>
    <t>Non Conformance Constraint for Stanwell STAN-4 Power Station</t>
  </si>
  <si>
    <t>NC_Q_YABULU</t>
  </si>
  <si>
    <t>Non Conformance Constraint for Yabulu Power Station</t>
  </si>
  <si>
    <t>N_MBTE1_B</t>
  </si>
  <si>
    <t>Q&gt;NIL_MUTE_757 &amp; Q&gt;NIL_MUTE_758</t>
  </si>
  <si>
    <t>T&gt;&gt;T_NIL_BL_EXP_7C</t>
  </si>
  <si>
    <t>Out = Nil, avoid O/L a Farrell to Sheffield 220 kV line for trip of the parallel Farrell to Sheffield 220 kV line considering NCSPS action, ensure Basslink can fully compensate NCSPS action.</t>
  </si>
  <si>
    <t>T&gt;T_NIL_LIPM_N-2_2B</t>
  </si>
  <si>
    <t>Outage = Nil, Loss of both Liapootah to Waddamana to Palmerston 220 kV lines declared credible, avoid overloading the Palmerston to Waddamana 110 kV line (flow to South) for loss of both Liapootah to Waddamana to Palmerston 220 kV lines, feedback</t>
  </si>
  <si>
    <t>NC_N_MP1</t>
  </si>
  <si>
    <t>Non Conformance Constraint for Mt Piper 1 Power Station</t>
  </si>
  <si>
    <t>N&gt;N-CHKK_TE_1</t>
  </si>
  <si>
    <t>NC_Q_DDPS1</t>
  </si>
  <si>
    <t>Non Conformance Constraint for Darling Downs Power Station</t>
  </si>
  <si>
    <t>Q&gt;NIL_MRTA_A</t>
  </si>
  <si>
    <t>#T-V-MNSP1_RAMP_E_F</t>
  </si>
  <si>
    <t>NC_Q_STAN-1</t>
  </si>
  <si>
    <t>Non Conformance Constraint for Stanwell STAN-1 Power Station</t>
  </si>
  <si>
    <t>N_MBTE1_A</t>
  </si>
  <si>
    <t>Out= one Directlink cable, NSW to Qld limit</t>
  </si>
  <si>
    <t>T&gt;T_NIL_BL_IMP_7CC</t>
  </si>
  <si>
    <t>Out = Nil, avoid O/L Farrell to Sheffield No. 2 220 kV line for trip of the Farrell to Sheffield No. 1 220 kV line with no SPS action, feedback</t>
  </si>
  <si>
    <t>S&gt;NIL_HUWT_STBG</t>
  </si>
  <si>
    <t>Out = NIL, prevent poorly damped TAS North - South oscillations following fault and trip of Palmerston to Sheffield 220 kV line, Tamar CCGT OOS. Swamped if Tamar CCGT in service</t>
  </si>
  <si>
    <t>NC_N_ER04</t>
  </si>
  <si>
    <t>Non Conformance Constraint for Eraring ER04 Power Station</t>
  </si>
  <si>
    <t>NC_S_PPCCGT</t>
  </si>
  <si>
    <t>Non Conformance Constraint for Pelican Point Power Station</t>
  </si>
  <si>
    <t>Constraint Equation ID</t>
  </si>
  <si>
    <t>Description</t>
  </si>
  <si>
    <t>Type</t>
  </si>
  <si>
    <t>Outage</t>
  </si>
  <si>
    <t>NIL</t>
  </si>
  <si>
    <t>F_I+NIL_MG_R5</t>
  </si>
  <si>
    <t>F_I+NIL_MG_R6</t>
  </si>
  <si>
    <t>F_I+NIL_MG_R60</t>
  </si>
  <si>
    <t>F_I+ML_L5_0400</t>
  </si>
  <si>
    <t>F_I+ML_L6_0400</t>
  </si>
  <si>
    <t>F_MAIN++NIL_MG_R60</t>
  </si>
  <si>
    <t>F_I+ML_L60_0400</t>
  </si>
  <si>
    <t>F_MAIN++NIL_MG_R6</t>
  </si>
  <si>
    <t>F_MAIN++NIL_MG_R5</t>
  </si>
  <si>
    <t>F_T++LREG_0050</t>
  </si>
  <si>
    <t>F_MAIN++ML_L5_0400</t>
  </si>
  <si>
    <t>F_MAIN+NIL_MG_R6</t>
  </si>
  <si>
    <t>F_MAIN+NIL_MG_R5</t>
  </si>
  <si>
    <t>F_MAIN+NIL_MG_R60</t>
  </si>
  <si>
    <t>F_T+LREG_0050</t>
  </si>
  <si>
    <t>F_MAIN++ML_L60_0400</t>
  </si>
  <si>
    <t>F_T++NIL_MG_R6</t>
  </si>
  <si>
    <t>F_MAIN++ML_L6_0400</t>
  </si>
  <si>
    <t>F_MAIN+ML_L6_0400</t>
  </si>
  <si>
    <t>F_T+RREG_0050</t>
  </si>
  <si>
    <t>F_T++NIL_MG_R60</t>
  </si>
  <si>
    <t>F_T++RREG_0050</t>
  </si>
  <si>
    <t>F_T+NIL_MG_R6</t>
  </si>
  <si>
    <t>F_T+NIL_MG_R60</t>
  </si>
  <si>
    <t>F_T+NIL_MG_R5</t>
  </si>
  <si>
    <t>F_MAIN+ML_L5_0400</t>
  </si>
  <si>
    <t>Out = Nil, Lower 5 min requirement for a Mainland Load Event, ML = 400, Basslink unable transfer FCAS</t>
  </si>
  <si>
    <t>F_MAIN+ML_L60_0400</t>
  </si>
  <si>
    <t>Out = Nil, Lower 60 sec requirement for a Mainland Load Event, ML = 400, Basslink unable transfer FCAS</t>
  </si>
  <si>
    <t>F_T++NIL_MG_R5</t>
  </si>
  <si>
    <t>F_I+ML_L6_APD</t>
  </si>
  <si>
    <t>F_MAIN+NIL_DYN_RREG</t>
  </si>
  <si>
    <t>F_S++HYSE_L60</t>
  </si>
  <si>
    <t>F_MAIN+NIL_DYN_LREG</t>
  </si>
  <si>
    <t>F_MAIN++NIL_BL_L60</t>
  </si>
  <si>
    <t>F_T+NIL_WF_TG_R60</t>
  </si>
  <si>
    <t>F_T+NIL_WF_TG_R6</t>
  </si>
  <si>
    <t>F_T+NIL_WF_TG_R5</t>
  </si>
  <si>
    <t>F_T+FASH_N-2_RREG</t>
  </si>
  <si>
    <t>Out = Nil, loss of both Farrell to Sheffield lines declared credible, Bastyan, John Butters, Reece 1 &amp; 2, Mackintosh and Tribute Raise Regulation Requirement = 0, Note Farrell 220kV bus configured as Limits advice 7 June 2006</t>
  </si>
  <si>
    <t>F_Q++ARDM_L6</t>
  </si>
  <si>
    <t>F_V+NIL_APD01_R5</t>
  </si>
  <si>
    <t>Out=Nil, limit APD01 to zero MW when potline is tripped for Raise 5 Min service</t>
  </si>
  <si>
    <t>F_V+NIL_APD01_R6</t>
  </si>
  <si>
    <t>Out=Nil, limit APD01 to zero MW when potline is tripped for Raise 6 sec service</t>
  </si>
  <si>
    <t>F_Q++ARDM_L60</t>
  </si>
  <si>
    <t>F_V+NIL_APD01_R60</t>
  </si>
  <si>
    <t>Out=Nil, limit APD01 to zero MW when potline is tripped for Raise 60 sec service</t>
  </si>
  <si>
    <t>F_Q++LDTW_R6</t>
  </si>
  <si>
    <t>F_V+NIL_APD01_L5</t>
  </si>
  <si>
    <t>Out=Nil, limit APD01 to zero MW when potline is tripped for Lower 5 Min service</t>
  </si>
  <si>
    <t>F_T++FASH_N-2_TG_R5</t>
  </si>
  <si>
    <t>F_Q++ARTW_L6</t>
  </si>
  <si>
    <t>F_Q++LDTW_L6</t>
  </si>
  <si>
    <t>F_Q++ARTW_L60</t>
  </si>
  <si>
    <t>Out = Armidale to Tamworth (85 or 86) line, Qld Lower 60 sec Requirement</t>
  </si>
  <si>
    <t>F_Q++LDTW_L60</t>
  </si>
  <si>
    <t>Out = Liddell to Tamworth (84) line, Qld Lower 60 sec Requirement</t>
  </si>
  <si>
    <t>F_Q++LDTW_R60</t>
  </si>
  <si>
    <t>Out = Liddell to Tamworth (84) line, Qld Raise 60 sec Requirement</t>
  </si>
  <si>
    <t>F_T++FARE_N-2_TG_R60</t>
  </si>
  <si>
    <t>F_Q++ARTW_L5</t>
  </si>
  <si>
    <t>F_T++NIL_WF_TG_R5</t>
  </si>
  <si>
    <t>F_Q++LDTW_L5</t>
  </si>
  <si>
    <t>F_T++FASH_N-2_TG_R60</t>
  </si>
  <si>
    <t>F_Q++ARDM_L5</t>
  </si>
  <si>
    <t>F_T++NIL_WF_TG_R6</t>
  </si>
  <si>
    <t>F_T++NIL_WF_TG_R60</t>
  </si>
  <si>
    <t>F_T++FASH_N-2_TG_R6</t>
  </si>
  <si>
    <t>F_MAIN++ML_L6_APD</t>
  </si>
  <si>
    <t>F_T++FARE_N-2_TG_R6</t>
  </si>
  <si>
    <t>F_T++FARE_N-2_TG_R5</t>
  </si>
  <si>
    <t>F_V+NIL_APD01_L6</t>
  </si>
  <si>
    <t>Out=Nil, limit APD01 to zero MW when potline is tripped for Lower 6 sec service</t>
  </si>
  <si>
    <t>F_T++COGT_TL_L60</t>
  </si>
  <si>
    <t>F_T++COGT_TL_L6</t>
  </si>
  <si>
    <t>F_ESTN++HYMO_L60</t>
  </si>
  <si>
    <t>F_V+NIL_APD01_L60</t>
  </si>
  <si>
    <t>Out=Nil, limit APD01 to zero MW when potline is tripped for Lower 60 sec service</t>
  </si>
  <si>
    <t>F_MAIN+ML_L6_APD</t>
  </si>
  <si>
    <t>Out = Nil, Lower 6 sec requirement for a Mainland Load Event, ML = APD, Basslink unable transfer FCAS</t>
  </si>
  <si>
    <t>F_MAIN+ML_L60_APD</t>
  </si>
  <si>
    <t>Out = Nil, Lower 60 sec requirement for a Mainland Load Event, ML = APD, Basslink unable transfer FCAS</t>
  </si>
  <si>
    <t>F_MAIN+ML_L5_APD</t>
  </si>
  <si>
    <t>Out = Nil, Lower 5 min requirement for a Mainland Load Event, ML = APD, Basslink unable transfer FCAS</t>
  </si>
  <si>
    <t>F_T+CSGO_TG_R5</t>
  </si>
  <si>
    <t>Out = one Chapel St to Gordon line, Tasmania Raise 5 min requirement for loss of the remaining Chapel St to Gordon line, Basslink unable to transfer FCAS</t>
  </si>
  <si>
    <t>F_T+CSGO_TG_R60</t>
  </si>
  <si>
    <t>Out = one Chapel St to Gordon line, Tasmania Raise 60 sec requirement for loss of the remaining Chapel St to Gordon line, Basslink unable to transfer FCAS</t>
  </si>
  <si>
    <t>F_T+FASH_N-2_TG_R5</t>
  </si>
  <si>
    <t>Out = Nil, loss of both Farrell to Sheffield lines declared credible, Tasmania Raise 5 min requirement for loss of the remaining Farrell to Sheffield line, Basslink unable to transfer FCAS</t>
  </si>
  <si>
    <t>F_T++NIL_ML_L60</t>
  </si>
  <si>
    <t>FCAS</t>
  </si>
  <si>
    <t>Negative Residue</t>
  </si>
  <si>
    <t>* Binding constraint equations (energy and FCAS separately)</t>
  </si>
  <si>
    <t>* Binding Interconnector limit setters and the hours those constraint equations set the limits</t>
  </si>
  <si>
    <t>Interconnector Direction</t>
  </si>
  <si>
    <t>N-Q-MNSP1 Export</t>
  </si>
  <si>
    <t>N_X_MBTE_3A</t>
  </si>
  <si>
    <t>Out = Nil, avoid voltage collapse for loss of the largest Queensland generator</t>
  </si>
  <si>
    <t>Out = Nil, avoid overloading Lismore to Dunoon line (9U6 or 9U7) 132 kV line on trip of the other Lismore to Dunoon line (9U7 or 9U6) 132 kV line</t>
  </si>
  <si>
    <t>N_X_MBTE2_A</t>
  </si>
  <si>
    <t>Out = Liddell to Tamworth (84) 330 kV line, Queensland raise 6 second requirement</t>
  </si>
  <si>
    <t>N-Q-MNSP1 Import</t>
  </si>
  <si>
    <t>N_X_MBTE_3B</t>
  </si>
  <si>
    <t>N_X_MBTE2_B</t>
  </si>
  <si>
    <t>NSW1-QLD1 Export</t>
  </si>
  <si>
    <t>NSW1-QLD1 Import</t>
  </si>
  <si>
    <t>T-V-MNSP1 Export</t>
  </si>
  <si>
    <t>Out = Nil, avoid overloading the South Morang 500/330 kV (F2) transformer for no contingencies, for radial/parallel modes and Yallourn W1 on the 500 or 220 kV</t>
  </si>
  <si>
    <t>T-V-MNSP1 Import</t>
  </si>
  <si>
    <t>Mainland lower 5 minute requirement for a mainland load event, Basslink able transfer FCAS</t>
  </si>
  <si>
    <t>Out = Nil, rate of change (Victoria to Tasmania) limit (200 MW / 5 minute) for Basslink</t>
  </si>
  <si>
    <t>V::N_NILxxx</t>
  </si>
  <si>
    <t>Victoria to Tasmania on Basslink upper transfer limit of 0 MW</t>
  </si>
  <si>
    <t>Out=Nil, Basslink no go zone limits Victoria to Tasmania</t>
  </si>
  <si>
    <t>Mainland lower 60 second requirement for loss of Basslink, Basslink flow into Tasmania, Basslink able to transfer FCAS</t>
  </si>
  <si>
    <t>Basslink limit from Victoria to Tasmania for load enabled for the Basslink frequency control special protection scheme (FCSPS)</t>
  </si>
  <si>
    <t>V-S-MNSP1 Export</t>
  </si>
  <si>
    <t>Victoria to South Australia on Murraylink upper transfer limit of 0 MW</t>
  </si>
  <si>
    <t>Out = Nil, avoid overloading Ballarat to Bendigo 220 kV line for loss of Shepparton to Bendigo 220 kV line</t>
  </si>
  <si>
    <t>Out = Nil, avoid overloading either Mount Beauty to Dederang 220 kV line (flow to North) for trip of the other Mount Beauty to Dederang 220 kV line</t>
  </si>
  <si>
    <t>Hard Ramping constraint for constraint VSML_ZERO, Effective Date: 21/08/2013, Version: 1</t>
  </si>
  <si>
    <t>Soft Ramping constraint for constraint VSML_ZERO, Effective Date: 21/08/2013, Version: 1</t>
  </si>
  <si>
    <t>V-S-MNSP1 Import</t>
  </si>
  <si>
    <t>Upper transfer limit of 0 MW on SA to VIC on Murraylink</t>
  </si>
  <si>
    <t>Out = Nil, avoid overloading the North West Bend to Robertstown 132 kV line on no line trips</t>
  </si>
  <si>
    <t>Soft Ramping constraint for constraint SVML_ZERO, Effective Date: 21/08/2013, Version: 1</t>
  </si>
  <si>
    <t>Hard Ramping constraint for constraint SVML_ZERO, Effective Date: 21/08/2013, Version: 1</t>
  </si>
  <si>
    <t>V-SA Export</t>
  </si>
  <si>
    <t>V-SA Import</t>
  </si>
  <si>
    <t>VIC1-NSW1 Export</t>
  </si>
  <si>
    <t>VIC1-NSW1 Import</t>
  </si>
  <si>
    <t>Out = Nil, avoid voltage collapse for loss of the largest Victorian generating unit</t>
  </si>
  <si>
    <t>* Outages using constraint equations</t>
  </si>
  <si>
    <t>* Data on the number of outages and time from the submit time</t>
  </si>
  <si>
    <t>N-X_MBTE_2</t>
  </si>
  <si>
    <t>N-X_MBTE_3</t>
  </si>
  <si>
    <t>I-ML_ZERO</t>
  </si>
  <si>
    <t>I-MSUT</t>
  </si>
  <si>
    <t>V-HWSM</t>
  </si>
  <si>
    <t>V-HWCB4</t>
  </si>
  <si>
    <t>V-HYMO</t>
  </si>
  <si>
    <t>V-MLTR</t>
  </si>
  <si>
    <t>Constraint Set ID</t>
  </si>
  <si>
    <t>Unplanned</t>
  </si>
  <si>
    <t>Short Notice</t>
  </si>
  <si>
    <t>≤ 30 days</t>
  </si>
  <si>
    <t>&gt; 30 days</t>
  </si>
  <si>
    <t>Constraint Automation - RT</t>
  </si>
  <si>
    <t>N&gt;&gt;N-NIL__3_OPENED &amp; CLOSED</t>
  </si>
  <si>
    <t>Out = Nil, avoid overloading Ballarat to Moorabool No.1 220 kV line on trip of parallel No.2 line</t>
  </si>
  <si>
    <t xml:space="preserve">Out = all three Directlink cables
</t>
  </si>
  <si>
    <t>Out = Nil, avoid transient instability for fault and trip of a Hazelwood to South Morang 500 kV line
There are twelve constraint equations that make up the transient stability export limit from Victoria and all the binding results have been combined.</t>
  </si>
  <si>
    <t xml:space="preserve">Out = two Directlink cables
</t>
  </si>
  <si>
    <t>Out = Nil, avoid overloading the South Morang 500/330 kV (F2) transformer for no contingencies, for radial/parallel modes and Yallourn W1 on the 500 or 220 kV
These constraint equations maintain flow on the South Morang F2 transformer below its continuous rating.</t>
  </si>
  <si>
    <t xml:space="preserve">Out=Nil, Basslink no go zone limits Victoria to Tasmania
</t>
  </si>
  <si>
    <t xml:space="preserve">Basslink limit from Victoria to Tasmania for load enabled for the Basslink frequency control special protection scheme (FCSPS)
This constraint equation binds when there is high import to Tasmania or a low amount of load is enabled for tripping. </t>
  </si>
  <si>
    <t>Out = Nil, avoid overloading the North West Bend to Robertstown 132 kV line on no line trips
This constraint equation normally sets the upper limit on Murraylink.</t>
  </si>
  <si>
    <t xml:space="preserve">VIC to SA on Heywood upper transfer limit of 460 MW
With the update to the V^^S_NIL_MAXG_xxx constraint equations in January 2013 this constraint equation is now more likely to bind. AEMO expects this will bind at similar levels until the Heywood upgrade in mid-2016. </t>
  </si>
  <si>
    <t>Out = Nil, avoid transient instability for trip of the largest generation unit in South Australia
There are two constraint equations that make up the transient stability export limit from Victoria to South Australia and all the binding results have been combined.</t>
  </si>
  <si>
    <t xml:space="preserve">Out = Nil, avoid voltage collapse for loss of the largest Victorian generating unit
</t>
  </si>
  <si>
    <t>Out = Nil, avoid voltage collapse for loss of the largest Queensland generator
This voltage collapse limit is split into 7 constraint equations to co-optimise with each of the 6 largest generators in Queensland. Overall N^^Q_NIL_B1 (for trip of Kogan Creek) binds for the most number of intervals.</t>
  </si>
  <si>
    <t xml:space="preserve">Gladstone 3 + 4 &gt;= various levels for Network Support Agreement
The binding results from three constraint equations that set the minimum level of Gladstone 3 and 4 generation have been combined. </t>
  </si>
  <si>
    <t xml:space="preserve">Upper transfer limit of 220 MW on VIC to SA on Murraylink
</t>
  </si>
  <si>
    <t xml:space="preserve">DC Link Control Issue Constraint for Terranora
</t>
  </si>
  <si>
    <t>Out = Nil, avoid overloading the Derby to Scottsdale Tee 110 kV line on no line trips
This constraint equation was implemented in mid-2013 with the Musselroe Wind Farm commissioning. It binds with high output from Musselroe.</t>
  </si>
  <si>
    <t xml:space="preserve">Out = North West Bend to Robertstown No.2 line, avoid overloading on Robertstown to North West Bend No.1 132 kV line
</t>
  </si>
  <si>
    <t xml:space="preserve">Victoria to South Australia on Murraylink upper transfer limit of 0 MW
This constraint equation is normally invoked for Murraylink out of service. </t>
  </si>
  <si>
    <t>Out = NSW Murraylink runback scheme, avoid voltage collapse for trip of Darlington Point to Buronga (X5) 220 kV line
This constraint equation is currently part of the Victorian system normal constraint set, as the NSW Murraylink runback scheme has not been commissioned.</t>
  </si>
  <si>
    <t xml:space="preserve">Upper transfer limit of 0 MW on SA to VIC on Murraylink
</t>
  </si>
  <si>
    <t>Out = Nil, limit Musselroe Wind Farm based on status of the DVARs, capacitor banks or synchronous condensers at Musselroe
The binding results from the six constraint equations have been combined.</t>
  </si>
  <si>
    <t xml:space="preserve">Out = one Directlink cable, Queensland to NSW limit
</t>
  </si>
  <si>
    <t>#NYNGAN1_E</t>
  </si>
  <si>
    <t>Quick constraint equation to limit Nyngan solar farm to various levels
This constraint equation was invoked in 2016 for the Nyngan solar farm commissioning.</t>
  </si>
  <si>
    <t>S&gt;V_CB6033+6225_TX2</t>
  </si>
  <si>
    <t>Out= North West Bend_CB6033 and CB6225;  avoid O/L of North West Bend transformer 132/66kV #2 on trip of either Robertstown-NWB #2 132kV line or NWB-Monash #2 132kV line .</t>
  </si>
  <si>
    <t xml:space="preserve">Out = Nil, avoid overload on Murray to Upper Tumut (65) 330 kV line on trip of Murray to lower Tumut (66) 330 kV line
</t>
  </si>
  <si>
    <t>Q:N_ARSVC_AR_2L-G</t>
  </si>
  <si>
    <t>Outage= Armidale SVC, limit Qld to NSW on QNI to avoid transient instability on 2L-G fault at Armidale</t>
  </si>
  <si>
    <t xml:space="preserve">Network Support Agreement for Port Lincoln Units 1 and 2
</t>
  </si>
  <si>
    <t>T::T_NIL_2</t>
  </si>
  <si>
    <t>Out = NIL, prevent transient instability for fault and trip of a Farrell to Sheffield line, Tamar Valley CCGT out of service, Basslink importing</t>
  </si>
  <si>
    <t xml:space="preserve">Out = Nil, avoid overloading either Mount Beauty to Dederang 220 kV line (flow to North) for trip of the other Mount Beauty to Dederang 220 kV line
</t>
  </si>
  <si>
    <t>Out= Nil, avoid O/L Liddell to Muswellbrook (83) using 15 mins rating on trip of Liddell to Tamworth (84) line, Feedback</t>
  </si>
  <si>
    <t>T::T_NIL_4</t>
  </si>
  <si>
    <t>N^^V_EPMB_1</t>
  </si>
  <si>
    <t>Out = Eildon to Mount Beauty 220 kV line, avoid voltage collapse in Southern NSW for loss of the largest VIC generating unit or Basslink</t>
  </si>
  <si>
    <t xml:space="preserve">Out = Nil, avoid overloading Middle Ridge to Tangkam (732) 110 kV line on no contingencies
</t>
  </si>
  <si>
    <t>VS_250_DYN</t>
  </si>
  <si>
    <t>Out = Hazelwood to South Morang 500 kV line, avoid transient instability for fault and trip of a Hazelwood to South Morang 500 kV line
There are twelve constraint equations that make up the transient stability export limit from Victoria for this outage and all the binding results have been combined.</t>
  </si>
  <si>
    <t>V_S_ROCOF</t>
  </si>
  <si>
    <t xml:space="preserve">Out = Nil, rate of change (NSW to Queensland) limit (80 MW / 5 minute) for Terranora interconnector
</t>
  </si>
  <si>
    <t xml:space="preserve">Out = Nil, Rate of Change (Qld to NSW) constraint (80 MW / 5 Min) for Terranora Interconnector
</t>
  </si>
  <si>
    <t>Out = Koolkhan to Lismore (967) 132 kV line, avoid voltage collapse on trip of Coffs Harbour to Lismore (89) 330 kV line
Tripping of 89 line only leaves Lismore connected by the Tenterfield to Lismore (96L) 132 kV line. 96L is the weaker of the 2 lines into Lismore and support is usually required from Terranora interconnector. AEMO expects this constraint equation will continue bind for a reasonable portion of any future outage times.</t>
  </si>
  <si>
    <t xml:space="preserve">Out = Nil, rate of change (Tasmania to Victoria) limit (200 MW / 5 minute) for Basslink
</t>
  </si>
  <si>
    <t>V::N_EPMB_xxx</t>
  </si>
  <si>
    <t>Network Support Agreement for Barcaldine GT to meet local islanded demand at Clermont and Barcaldine for the outage of Clermont to Lilyvale (7153) 132 kV line
This constraint equation is used for planned outages of the Clermont to Lilyvale (7153) or Barcaldine to Clermont (7154) 132 kV lines</t>
  </si>
  <si>
    <t xml:space="preserve">Out = Nil, rate of change (Victoria to Tasmania) limit (200 MW / 5 minute) for Basslink
</t>
  </si>
  <si>
    <t xml:space="preserve">Bairnsdale Unit 1 or 2 &gt;= various levels for Network Support Agreement
The binding results from xx constraint equations that set the minimum level of Bairnsdale 1 or 2 generation have been combined. </t>
  </si>
  <si>
    <t>I_CTRL_ISSUE_ML</t>
  </si>
  <si>
    <t>DC Link Control Issue Constraint for Murraylink</t>
  </si>
  <si>
    <t>S&gt;BRTW_BWPA_HUWT</t>
  </si>
  <si>
    <t>Out= Brinkworth- Templers West 275kV line, avoid O/L Hummocks-Waterloo 132kV line on trip of Blyth West-Munno Para  275kV line, Feedback</t>
  </si>
  <si>
    <t>T&gt;T_NIL_110_2</t>
  </si>
  <si>
    <t>Out = NIL, avoid O/L Scottsdale Tee to Norwood 110 kV line (flow to Norwood) on trip of Scottsdale to Norwood 110 kV line or 110/22 kV txfmr at Scottsdale, feedback. Swamped when Musselroe Runback Control Scheme available</t>
  </si>
  <si>
    <t>Q:N_AR_CP2_AR_2L-G</t>
  </si>
  <si>
    <t>Out = Armidale capacitor bank (120MVAr), limit Qld to NSW on QNI to avoid transient instability on 2L-G fault at Armidale</t>
  </si>
  <si>
    <t xml:space="preserve">Out = Nil, Basslink no go zone limits Tasmania to Victoria
</t>
  </si>
  <si>
    <t>V&gt;S_NIL_HYSE</t>
  </si>
  <si>
    <t>Out = NIL, avoid O/L either Heywood to South East 275 kV line on trip of parallel circuit, flow VIC to SA, feedback</t>
  </si>
  <si>
    <t xml:space="preserve">Out = Nil, prevent transient over-voltage (TOV) at Georgetown 220 kV bus for loss of Basslink
</t>
  </si>
  <si>
    <t>T::T_HA_GT_PM_4</t>
  </si>
  <si>
    <t>Out = Hadspen to George Town or Hadspen to Palmerston 220 kV line, prevent poorly damped TAS North - South oscillations following fault and trip of Palmerston to Sheffield 220 kV line, Tamar CCGT out of service.</t>
  </si>
  <si>
    <t>Out = Nil, Tamar Valley Combined Cycle GT OOS, prevent voltage collapse at Georgetown 220 kV bus for loss of a Sheffield to George Town 220 kV line, considering action of GTRSPS, swamped if TVCC in service</t>
  </si>
  <si>
    <t>V&gt;S_460_DYN</t>
  </si>
  <si>
    <t>VIC to SA on Heywood upper transfer limit of 460 MW, dynamic headroom, DS formulation only.</t>
  </si>
  <si>
    <t xml:space="preserve">Discretionary upper limit for Gunning generation of 0 MW
</t>
  </si>
  <si>
    <t xml:space="preserve">Quick constraint equation applied to Terranora Interconnector at various levels
</t>
  </si>
  <si>
    <t>N&gt;LSDU_LSDU</t>
  </si>
  <si>
    <t xml:space="preserve">Out = Nil, avoid overloading Lismore to Dunoon line (9U6 or 9U7) 132 kV line on trip of the other Lismore to Dunoon line (9U7 or 9U6) 132 kV line
This constraint equation binds for high exports from NSW to Qld. </t>
  </si>
  <si>
    <t>V_MTMERCER_ZERO</t>
  </si>
  <si>
    <t>Mt Mercer Windfarm upper limit of 0 MW</t>
  </si>
  <si>
    <t>S-SNWWF_0</t>
  </si>
  <si>
    <t>Discretionary upper limit for Snowtown WF generation of 0 MW</t>
  </si>
  <si>
    <t>S&gt;NWCB6024+25_TX3</t>
  </si>
  <si>
    <t>Out= North West Bed 132kV CBs 6024 and 6025(this offloads NWB TX2), avoid O/L North West Bend #3 132/66kV TX on trip of North West Bend- Monash #1 132kV line (this splits NWB 132kV bus), Feedback</t>
  </si>
  <si>
    <t xml:space="preserve">Out = Nil, avoid Voltage Collapse on loss of Liddell to Muswellbrook (83) 330 kV line
</t>
  </si>
  <si>
    <t>T^V_NIL_9</t>
  </si>
  <si>
    <t>Out = Nil, limit Basslink to 350 MW under conditions of sustained low fault levels at George Town 220 kV, to avoid uncoordinated switching of EHV capacitor banks around George Town resulting in insufficient reactive margin at George Town 220 kV.</t>
  </si>
  <si>
    <t>V::N_HYMO_xxx</t>
  </si>
  <si>
    <t>V::N_DDSM_xxx</t>
  </si>
  <si>
    <t>V::N_SMSC_xxx</t>
  </si>
  <si>
    <t>V&gt;&gt;V_KTS_TX_A2_2A_R</t>
  </si>
  <si>
    <t>Out = Keilor A2 or A4 500/220 kV txfmr, avoid pre-contingent O/L of South Morang F2 500/330 kV txfmr, radial mode, Yallourn W Unit 1 on 500 kV network, feedback</t>
  </si>
  <si>
    <t>S&gt;NIL_WERB_WEWT</t>
  </si>
  <si>
    <t>Out= Nil, avoid O/L Waterloo East-Waterloo 132kV line on trip of Waterloo East-Morgan Whyalla 4 - Robertstown 132kV line, Feedback</t>
  </si>
  <si>
    <t>Out = Nil, avoid overloading Ballarat to Moorabool No.1 220 kV line on trip of parallel No.2 line
This constraint equation binds during periods of high demands in the Victorian state grid (220 kV system in northern western Victoria) and for periods when Murraylink is constrained from Vic to SA (mainly due to S&gt;V_NIL_NIL_RBNW). AEMO expects this constraint equation to bind during summer until the regional Victorian thermal upgrade is completed.</t>
  </si>
  <si>
    <t>S&gt;NIL_BWMP_RHBR-T</t>
  </si>
  <si>
    <t>Out= Nil, avoid O/L Redhill-Brinkworth  T 132kV line on trip of Blyth West-Munno Para 275kV line, Feedback</t>
  </si>
  <si>
    <t>S&gt;NIL_NIL_NWMH2</t>
  </si>
  <si>
    <t>Out= Nil, avoid O/L North West Bend-Monash #2 132kV on Nil trip, Feedback</t>
  </si>
  <si>
    <t>S_HALWF_0</t>
  </si>
  <si>
    <t xml:space="preserve">Discretionary upper limit for Hallett wind farm generation of 0 MW
</t>
  </si>
  <si>
    <t>Negative Residue Management constraint equation for QLD to NSW flow
This constraint equation is part of the automated negative residue process which was implemented in July 2012.</t>
  </si>
  <si>
    <t>V&gt;&gt;V_KTS_TX_A3_2A_R</t>
  </si>
  <si>
    <t>Out = Keilor A3 500/220 kV txfmr, avoid pre-contingent O/L of South Morang F2 500/330 kV txfmr, radial mode, Yallourn W Unit 1 on 500 kV network, feedback</t>
  </si>
  <si>
    <t>Out = Nil, loss of both Farrell to Sheffield lines declared credible, Farrell 220 kV bus split, West Coast 220/110 kV parallel closed, avoid O/L Waratah Tee to Hampshire to Burnie 110 kV lines</t>
  </si>
  <si>
    <t>V&gt;&gt;V_NIL_8</t>
  </si>
  <si>
    <t>NC_Q_TARONG#4</t>
  </si>
  <si>
    <t>Non Conformance Constraint for Tarong 4 Power Station</t>
  </si>
  <si>
    <t>S&gt;BRDV_BWPA_RHBR</t>
  </si>
  <si>
    <t>Out= Brinkworth - Davenport 275kV line, avoid O/L Redhill tee - Brinkworth 132kV on trip of Blyth West-Munno Para  275kV line, Feedback</t>
  </si>
  <si>
    <t>Upper limit on Mackintosh + Reece 1 + Tribute with both Farrell to Sheffield 220 kV lines declared credible, Farrell 220 kV bus split, West Coast 220/110 kV parallel closed. Constraint swamped if only one machine on line</t>
  </si>
  <si>
    <t>S-STTX_SNWF</t>
  </si>
  <si>
    <t>NC_Q_BRAEMAR2</t>
  </si>
  <si>
    <t>Non Conformance Constraint for Braemar 2 Power Station</t>
  </si>
  <si>
    <t xml:space="preserve">Non conformance constraint equation for Bairnsdale 2 power station
</t>
  </si>
  <si>
    <t>T^V_NIL_11</t>
  </si>
  <si>
    <t>Out = Nil, Tamar Valley Combined Cycle GT OOS, prevent voltage collapse at Georgetown 220 kV bus for trip of Basslink HF7 98 MVAr harmonic filter, swamped if TVCC in service</t>
  </si>
  <si>
    <t xml:space="preserve">Non Conformance constraint equation for Bairnsdale 1 Power Station
</t>
  </si>
  <si>
    <t>Negative Residue Management constraint equation for VIC to NSW flow
This constraint equation is part of the automated negative residue process which was implemented in July 2012.</t>
  </si>
  <si>
    <t>S&gt;NIL_BWMP_HUWT</t>
  </si>
  <si>
    <t>Out= Nil, avoid O/L Hummocks - Waterloo 132kV on trip of Blyth West- Munno Para 275kV line, Feedback</t>
  </si>
  <si>
    <t>NC_Q_MPP_1</t>
  </si>
  <si>
    <t>Non Conformance Constraint for Millmerran 1 Power Station</t>
  </si>
  <si>
    <t>Out = Nil, avoid overloading a Mudgeeraba to Terranora (757 or 758) 110 kV line on no contingencies
These constraint equations are dependent on the Terranora load as well as all 3 cables of Directlink being in service. In May 2011 the constraint equation Q&gt;NIL_757+758_B was replaced with two constraint equations Q&gt;NIL_MUTE_757 and Q&gt;NIL_MUTE_758. The binding results for each have been combined.</t>
  </si>
  <si>
    <t>Out = Nil, avoid overloading Ballarat to Bendigo 220 kV line for loss of Shepparton to Bendigo 220 kV line
This constraint equation binds during periods of high demands in the Victorian state grid (220 kV system in northern western Victoria) and for periods when Murraylink is constrained from Vic to SA (mainly due to S&gt;V_NIL_NIL_RBNW). AEMO expects this constraint equation to bind during summer until the regional Victorian thermal upgrade is completed.</t>
  </si>
  <si>
    <t xml:space="preserve">Quick interconnector ramping constraint equation applied to Terranora Interconnector at various levels
</t>
  </si>
  <si>
    <t xml:space="preserve">Out = Coffs Harbour to Koolkhan (96H) 132 kV line, avoid overloading Armidale to Koolkhan (966) 132 kV line on trip of Coffs Harbour to Lismore (89) 330 kV line
</t>
  </si>
  <si>
    <t>N&gt;N-NIL_MBDU</t>
  </si>
  <si>
    <t>T&gt;T_SH_TX</t>
  </si>
  <si>
    <t>Out = Sheffield 220/110kV transformer, West Coast 110/220 kV parallel open, avoid O/L the Burnie to Sheffield 220kV line or Burnie No. 2 220/110 kV txfmr for loss of the remaining Sheffield 220/110kV transformer</t>
  </si>
  <si>
    <t>V::N_MLTR_xxx</t>
  </si>
  <si>
    <t>N&gt;&gt;N-NIL__2_OPENED &amp; CLOSED</t>
  </si>
  <si>
    <t>Out= Nil, avoid O/L Liddell to Tamworth (84) using 15 mins rating on trip of Liddell to Muswellbrook (83) line, Feedback</t>
  </si>
  <si>
    <t>NC_Q_CPSA</t>
  </si>
  <si>
    <t>Non Conformance Constraint for Condamine Power Station</t>
  </si>
  <si>
    <t>V&gt;&gt;V_ROTS_TX_2A_R</t>
  </si>
  <si>
    <t>Out = Rowville A1 or A2 500/220 kV txfmr, avoid pre-contingent overload of the South Morang F2 500/330 kV txfmr, radial mode, YWG1 on 500 kV, feedback</t>
  </si>
  <si>
    <t>V&gt;V_NIL_RADIAL_10</t>
  </si>
  <si>
    <t>Out = Nil, avoid O/L of Yallourn to Rowville No. 7 or No. 8 220 kV line for trip of the Yallourn to Rowville No. 8 or No. 7 220 kV line. Yallourn W1 on 220 kV side. Feedback</t>
  </si>
  <si>
    <t xml:space="preserve">Out = Sheffield to Georgetown 220 kV line, avoid overloading Palmerston to Sheffield 220 kV line (flow to Palmerston) for trip of remaining Sheffield to Georgetown 220 kV line with no NCSPS action
</t>
  </si>
  <si>
    <t>NEM raise 5 minute requirement for a NEM generation event
The largest unit is usually Kogan Creek or one of the large NSW units.</t>
  </si>
  <si>
    <t xml:space="preserve">NEM raise 6 second requirement for a NEM generation event
</t>
  </si>
  <si>
    <t xml:space="preserve">NEM raise 60 second requirement for a NEM generation event
</t>
  </si>
  <si>
    <t>F_I+NIL_APD_TL_L5</t>
  </si>
  <si>
    <t xml:space="preserve">NEM lower 5 min Service Requirement for the loss of APD potlines
</t>
  </si>
  <si>
    <t>F_I+NIL_APD_TL_L60</t>
  </si>
  <si>
    <t xml:space="preserve">NEM lower 60 sec Service Requirement for the loss of APD potlines
</t>
  </si>
  <si>
    <t>F_MAIN++APD_TL_L5</t>
  </si>
  <si>
    <t xml:space="preserve">Mainland lower 5 min Service Requirement for the loss of APD potlines, Basslink able to transfer FCAS
</t>
  </si>
  <si>
    <t>F_MAIN++APD_TL_L60</t>
  </si>
  <si>
    <t xml:space="preserve">Mainland lower 60 sec Service Requirement for the loss of APD potlines, Basslink able to transfer FCAS
</t>
  </si>
  <si>
    <t xml:space="preserve">Mainland lower 6 second requirement for a mainland load event, Basslink able transfer FCAS
</t>
  </si>
  <si>
    <t xml:space="preserve">Tasmania raise regulation requirement greater than 50 MW, Basslink able transfer FCAS
</t>
  </si>
  <si>
    <t xml:space="preserve">Tasmania raise 5 minute requirement for a Tasmania generation event, Basslink unable to transfer FCAS
</t>
  </si>
  <si>
    <t xml:space="preserve">Tasmania raise 6 second requirement for a Tasmania generation event, Basslink unable to transfer FCAS
</t>
  </si>
  <si>
    <t xml:space="preserve">NEM lower 6 second requirement for a NEM load event
</t>
  </si>
  <si>
    <t xml:space="preserve">Tasmania raise 60 second requirement for a Tasmania generation event, Basslink unable to transfer FCAS
</t>
  </si>
  <si>
    <t xml:space="preserve">Tasmania raise 5 minute requirement for loss of a Smithton to Woolnorth or Norwood to Scotsdale tee Derby line, Basslink unable to transfer FCAS
</t>
  </si>
  <si>
    <t xml:space="preserve">Tasmania raise 6 second requirement for loss of a Smithton to Woolnorth or Norwood to Scotsdale tee Derby line, Basslink unable to transfer FCAS
</t>
  </si>
  <si>
    <t xml:space="preserve">Tasmania raise 60 second requirement for loss of a Smithton to Woolnorth or Norwood to Scotsdale tee Derby line, Basslink unable to transfer FCAS
</t>
  </si>
  <si>
    <t>F_MAIN+APD_TL_L5</t>
  </si>
  <si>
    <t xml:space="preserve">Mainland lower 5 min Service Requirement for the loss of APD potlines, Basslink unable to transfer FCAS
</t>
  </si>
  <si>
    <t>F_MAIN+APD_TL_L60</t>
  </si>
  <si>
    <t xml:space="preserve">Mainland lower 60 sec Service Requirement for the loss of APD potlines, Basslink unable to transfer FCAS
</t>
  </si>
  <si>
    <t xml:space="preserve">Out = Nil, lower 6 sec requirement for a Mainland load event, ML = 400, Basslink unable transfer FCAS
</t>
  </si>
  <si>
    <t xml:space="preserve">Out = Nil, raise 6 sec requirement for a Mainland generation event, Basslink unable transfer FCAS
</t>
  </si>
  <si>
    <t xml:space="preserve">Out = Nil, raise 60 sec requirement for a Mainland generation event, Basslink unable transfer FCAS
</t>
  </si>
  <si>
    <t xml:space="preserve">Out = Nil, raise 5 min requirement for a Mainland generation event, Basslink unable transfer FCAS
</t>
  </si>
  <si>
    <t xml:space="preserve">Tasmania raise regulation requirement greater than 50 MW, Basslink unable to transfer FCAS
</t>
  </si>
  <si>
    <t xml:space="preserve">Tasmania lower regulation requirement greater than 50 MW, Basslink unable to transfer FCAS
</t>
  </si>
  <si>
    <t xml:space="preserve">Mainland raise 60 second requirement for a mainland generation event, Basslink able transfer FCAS
</t>
  </si>
  <si>
    <t>F_S+LREG_0035</t>
  </si>
  <si>
    <t>South Australia lower regulation FCAS requirement greater than 35 MW
This constraint equation is normally invoked for a risk of islanding or an islanded South Australia</t>
  </si>
  <si>
    <t>F_S+RREG_0035</t>
  </si>
  <si>
    <t>South Australia raise regulation FCAS requirement greater than 35 MW
This constraint equation is normally invoked for a risk of islanding or an islanded South Australia</t>
  </si>
  <si>
    <t xml:space="preserve">Mainland raise 6 second requirement for a mainland generation event, Basslink able transfer FCAS
</t>
  </si>
  <si>
    <t xml:space="preserve">Mainland lower regulation requirement, increase by 60 MW for each 1s of time error above 1.5s, Basslink unable transfer FCAS
</t>
  </si>
  <si>
    <t xml:space="preserve">Mainland raise regulation requirement, increase by 60 MW for each 1s of time error below -1.5s, Basslink unable transfer FCAS
</t>
  </si>
  <si>
    <t xml:space="preserve">Mainland raise 5 minute requirement for a mainland generation event, Basslink able transfer FCAS
</t>
  </si>
  <si>
    <t xml:space="preserve">NEM lower 6 second requirement for loss of APD potlines
</t>
  </si>
  <si>
    <t xml:space="preserve">Tasmania lower regulation requirement greater than 50 MW, Basslink able transfer FCAS
</t>
  </si>
  <si>
    <t>F_S++HYSE_L6_1</t>
  </si>
  <si>
    <t xml:space="preserve">Out = (Heywood to South East) or (Heywood transformers) or (Heywood to Mortlake) or (Heywood to Tarrone) or (Moorabool to Mortlake) or (Moorabool to Sydenham) or (Moorabool to Tarrone), SA lower 6 sec Requirement for risk of islanding, segment1
</t>
  </si>
  <si>
    <t>Tasmania raise 5 minute requirement for loss of a Smithton to Woolnorth or Norwood to Scotsdale tee Derby line, Basslink able to transfer FCAS
In Nov 2013 educe by very fast response on Basslink, include fault-ride through on windfarms+Basslink</t>
  </si>
  <si>
    <t xml:space="preserve">Out = One Armidale to Bulli Creek (8C, 8E, 8L or 8M) 330 kV line, Queensland lower 6 second requirement
</t>
  </si>
  <si>
    <t xml:space="preserve">Out = One Armidale to Bulli Creek (8C, 8E, 8L or 8M) 330 kV line, Queensland lower 60 second requirement
</t>
  </si>
  <si>
    <t xml:space="preserve">Tasmania raise 5 minute requirement for a Tasmania generation event, Basslink able to transfer FCAS
</t>
  </si>
  <si>
    <t xml:space="preserve">Out = One Armidale to Bulli Creek (8C, 8E, 8L or 8M) 330 kV line, Queensland lower 5 minute requirement
</t>
  </si>
  <si>
    <t>Tasmania raise 6 second requirement for loss of a Smithton to Woolnorth or Norwood to Scotsdale tee Derby line, Basslink able to transfer FCAS
Out= Nil, Tasmania raise 6 sec requirement for loss of a Smithton to Woolnorth or Norwood to Scotsdale tee Derby line, Basslink able to transfer FCAS, reduce by very fast response on Basslink, include fault-ride through on windfarms+Basslink</t>
  </si>
  <si>
    <t xml:space="preserve">Out = one Heywood to South East 500 kV line or one Heywood 500/275 kV (M1 or M2) transformer, SA lower 60 second requirement
</t>
  </si>
  <si>
    <t xml:space="preserve">Out = Armidale to Tamworth (85 or 86) 330 kV line, Queensland lower 6 second requirement
</t>
  </si>
  <si>
    <t xml:space="preserve">Tasmania raise 6 second requirement for a Tasmania generation event, Basslink able to transfer FCAS
</t>
  </si>
  <si>
    <t>Out= Nil, Tasmania Raise 60 sec requirement for loss of a Smithton to Woolnorth or Norwood to Scotsdale tee Derby line, Basslink able to transfer FCAS, reduce by very fast response on Basslink, include fault-ride through on windfarms+Basslink</t>
  </si>
  <si>
    <t xml:space="preserve">Tasmania raise 60 second requirement for a Tasmania generation event, Basslink able to transfer FCAS
</t>
  </si>
  <si>
    <t xml:space="preserve">NEM lower 5 minute requirement for a NEM load event
The largest single load in the NEM is 400 MW at Boyne Island in Queensland. </t>
  </si>
  <si>
    <t xml:space="preserve">Mainland lower 60 second requirement for loss of Basslink, Basslink flow into Tasmania, Basslink able to transfer FCAS
</t>
  </si>
  <si>
    <t xml:space="preserve">Out = Armidale to Tamworth (85 or 86) 330 kV line, Queensland lower 5 minute requirement
</t>
  </si>
  <si>
    <t>F_ESTN++MLMO_L60</t>
  </si>
  <si>
    <t>Out = Moorabool to Mortlake (MLTS-MOPS) line, Eastern Lower 60 sec Requirement</t>
  </si>
  <si>
    <t>F_Q++MUTW_L60</t>
  </si>
  <si>
    <t>Out = Muswellbrook to Tamworth (88) line, Qld Lower 60 sec Requirement</t>
  </si>
  <si>
    <t>F_Q++MUTW_L6</t>
  </si>
  <si>
    <t>Out = Muswellbrook to Tamworth (88) line, Qld Lower 6 sec Requirement</t>
  </si>
  <si>
    <t xml:space="preserve">Mainland lower 5 minute requirement for a mainland load event, Basslink able transfer FCAS
</t>
  </si>
  <si>
    <t>F_Q++MUTW_L5</t>
  </si>
  <si>
    <t>Out = Muswellbrook to Tamworth (88) line, Qld Lower 5 min Requirement</t>
  </si>
  <si>
    <t xml:space="preserve">NEM lower 60 second requirement for a NEM load event
</t>
  </si>
  <si>
    <t>F_T+FASH_N-2_TG_R60</t>
  </si>
  <si>
    <t>Out = Nil, loss of both Farrell to Sheffield lines declared credible, Tasmania Raise 60 sec requirement for loss of the remaining Farrell to Sheffield line, Basslink unable to transfer FCAS</t>
  </si>
  <si>
    <t xml:space="preserve">Out = Heywood to Mortlake 500 kV line, Eastern lower 60 second requirement
</t>
  </si>
  <si>
    <t>F_T+FARE_N-2_TG_R6_1</t>
  </si>
  <si>
    <t>Out = Nil, loss of both Farrell to Reece lines declared credible, Tasmania Raise 6 sec requirement, Basslink unable to transfer FCAS, Segment 1</t>
  </si>
  <si>
    <t>F_T+FARE_N-2_TG_R5</t>
  </si>
  <si>
    <t>Out = Nil, loss of both Farrell to Reece lines declared credible, Tasmania Raise 5 min requirement, Basslink unable to transfer FCAS</t>
  </si>
  <si>
    <t>F_T+FARE_N-2_RREG</t>
  </si>
  <si>
    <t>Out = Nil, loss of both Farrell to Reece lines declared credible, Reece 1 &amp; 2 Raise Regulation Requirement = 0</t>
  </si>
  <si>
    <t>Out = Nil, loss of both Farrell to Sheffield lines declared credible, Tasmania Raise 5 min requirement, Basslink able to transfer FCAS, reduce FCAS by very fast response on Basslink, include fault-ride through on windfarms and Basslink</t>
  </si>
  <si>
    <t>Out = Nil, loss of both Farrell to Sheffield lines declared credible, Tasmania Raise 6 sec requirement, Basslink able to transfer FCAS, reduce FCAS by very fast response on Basslink, include fault-ride through on windfarms and Basslink</t>
  </si>
  <si>
    <t>Out = Nil, loss of both Farrell to Sheffield lines declared credible, Tasmania Raise 60 sec requirement, Basslink able to transfer FCAS, reduce FCAS by very fast response on Basslink, include fault-ride through on windfarms and Basslink</t>
  </si>
  <si>
    <t>F_Q++NIL_R5</t>
  </si>
  <si>
    <t>Out=Nil, limit Qld to NSW on QNI and Qld Raise 5 min requirement for loss of a NSW 750 MW unit</t>
  </si>
  <si>
    <t xml:space="preserve">Mainland lower 60 second requirement for a mainland load event, Basslink able transfer FCAS
</t>
  </si>
  <si>
    <t>F_T+FASH_N-2_TG_R6_1</t>
  </si>
  <si>
    <t>F_T+NIL_ML_L6</t>
  </si>
  <si>
    <t>Out = Nil, Lower 6 sec requirement for a Tasmania Load Event, Basslink unable to transfer FCAS</t>
  </si>
  <si>
    <t>F_T+NIL_ML_L60</t>
  </si>
  <si>
    <t>Out = Nil, Lower 60 sec requirement for a Tasmania Load Event, Basslink unable to transfer FCAS</t>
  </si>
  <si>
    <t>Out = Nil, loss of both Farrell to Reece lines declared credible, Tasmania Raise 6 sec requirement, Basslink able to transfer FCAS, reduce FCAS by very fast response on Basslink, include fault-ride through on windfarms and Basslink</t>
  </si>
  <si>
    <t>Out = Nil, loss of both Farrell to Reece lines declared credible, Tasmania Raise 5 min requirement, Basslink able to transfer FCAS, reduce FCAS by very fast response on Basslink, include fault-ride through on windfarms and Basslink</t>
  </si>
  <si>
    <t>Out = one Comalco to George Town line, Tasmania Lower 6 sec requirement for the loss of the remaining Comalco to George Town line, Basslink able to transfer FCAS, reduce by very fast response on Basslink</t>
  </si>
  <si>
    <t>F_T+NIL_ML_L5</t>
  </si>
  <si>
    <t>Out = Nil, Lower 5 min requirement for a Tasmania Load Event, Basslink unable to transfer FCAS</t>
  </si>
  <si>
    <t>F_T+NIL_BB_TG_R60</t>
  </si>
  <si>
    <t>Out= Nil, Tasmania Raise 60 sec requirement for loss of a Bell Bay to George Town line, Basslink unable to transfer FCAS</t>
  </si>
  <si>
    <t>F_T+NIL_BB_TG_R6</t>
  </si>
  <si>
    <t>Out= Nil, Tasmania Raise 6 sec requirement for loss of a Bell Bay to George Town line, Basslink unable to transfer FCAS</t>
  </si>
  <si>
    <t xml:space="preserve">Out = Liddell to Tamworth (84) 330 kV line, Queensland lower 6 second requirement
</t>
  </si>
  <si>
    <t xml:space="preserve">Out = Liddell to Tamworth (84) 330 kV line, Queensland raise 6 second requirement
</t>
  </si>
  <si>
    <t>Out = Nil, Lower 60 sec requirement for a Tasmania Load Event, Basslink able to transfer FCAS, reduce by very fast response on Basslink</t>
  </si>
  <si>
    <t>Out = one Comalco to George Town line, Tasmania Lower 60 sec requirement for the loss of the remaining Comalco to George Town line, Basslink able to transfer FCAS, reduce by very fast response on Basslink</t>
  </si>
  <si>
    <t>F_T+NIL_BB_TG_R5</t>
  </si>
  <si>
    <t>Out= Nil, Tasmania Raise 5 min requirement for loss of a Bell Bay to George Town line, Basslink unable to transfer FCAS</t>
  </si>
  <si>
    <t>F_T+CSGO_TG_R6_1</t>
  </si>
  <si>
    <t>Out = one Chapel St to Gordon line, Tasmania Raise 6 sec requirement for loss of the remaining Chapel St to Gordon line, Basslink unable to transfer FCAS, Segment1</t>
  </si>
  <si>
    <t xml:space="preserve">Out = Liddell to Tamworth (84) 330 kV line, Queensland lower 5 minute requirement
</t>
  </si>
  <si>
    <t>Out = Nil, loss of both Farrell to Reece lines declared credible, Tasmania Raise 60 sec requirement, Basslink able to transfer FCAS, reduce FCAS by very fast response on Basslink, include fault-ride through on windfarms and Basslink</t>
  </si>
  <si>
    <t>N&gt;&gt;N-NIL__3_OPENED</t>
  </si>
  <si>
    <t xml:space="preserve">Out = Nil, avoid overloading Liddell to Muswellbrook (83) 330kV line on trip of Liddell to Tamworth (84) 330 kV line
</t>
  </si>
  <si>
    <t>N&gt;&gt;N-NIL__2_OPENED</t>
  </si>
  <si>
    <t>Hard Ramping constraint for constraint N_X_MBTE_3A, Effective Date: 25/11/2013, Version: 1</t>
  </si>
  <si>
    <t>Soft Ramping constraint for constraint N_X_MBTE_3A, Effective Date: 25/11/2013, Version: 1</t>
  </si>
  <si>
    <t>Quick interconnector ramping constraint equation applied to Terranora Interconnector at various levels</t>
  </si>
  <si>
    <t>Out = all three Directlink cables, Queensland to NSW limit</t>
  </si>
  <si>
    <t>Out = two Directlink cables, Queensland to NSW limit</t>
  </si>
  <si>
    <t>Out = one Directlink cable, Queensland to NSW limit</t>
  </si>
  <si>
    <t>Out = Armidale to Tamworth (85 or 86) 330 kV line, Queensland lower 6 second requirement</t>
  </si>
  <si>
    <t>Out = Nil, Rate of Change (Qld to NSW) constraint (80 MW / 5 Min) for Terranora Interconnector</t>
  </si>
  <si>
    <t>Out = Armidale to Tamworth (85 or 86) 330 kV line, Queensland lower 5 minute requirement</t>
  </si>
  <si>
    <t>Negative Residue Management constraint equation for QLD to NSW flow</t>
  </si>
  <si>
    <t>Hard Ramping constraint for constraint N_X_MBTE_3B, Effective Date: 25/11/2013, Version: 1</t>
  </si>
  <si>
    <t>Soft Ramping constraint for constraint N_X_MBTE_3B, Effective Date: 25/11/2013, Version: 1</t>
  </si>
  <si>
    <t>Out = Liddell to Tamworth (84) 330 kV line, Queensland lower 6 second requirement</t>
  </si>
  <si>
    <t>Mainland lower 5 min Service Requirement for the loss of APD potlines, Basslink able to transfer FCAS</t>
  </si>
  <si>
    <t>Mainland lower 60 sec Service Requirement for the loss of APD potlines, Basslink able to transfer FCAS</t>
  </si>
  <si>
    <t>Tasmania raise regulation requirement greater than 50 MW, Basslink able transfer FCAS</t>
  </si>
  <si>
    <t>Mainland lower 6 second requirement for a mainland load event, Basslink able transfer FCAS</t>
  </si>
  <si>
    <t>Tasmania raise 5 minute requirement for a Tasmania generation event, Basslink able to transfer FCAS</t>
  </si>
  <si>
    <t>Tasmania raise 60 second requirement for a Tasmania generation event, Basslink able to transfer FCAS</t>
  </si>
  <si>
    <t>Tasmania raise 6 second requirement for a Tasmania generation event, Basslink able to transfer FCAS</t>
  </si>
  <si>
    <t>V::N_HWSM_V2</t>
  </si>
  <si>
    <t>Mainland lower 60 second requirement for a mainland load event, Basslink able transfer FCAS</t>
  </si>
  <si>
    <t>V::N_EPMB_V4</t>
  </si>
  <si>
    <t>N-MBTE_1</t>
  </si>
  <si>
    <t>F-I_ML_APD</t>
  </si>
  <si>
    <t>I-CTRL_ISSUE_TE</t>
  </si>
  <si>
    <t>V-MLMO</t>
  </si>
  <si>
    <t>Important Notice</t>
  </si>
  <si>
    <t>This document is subject to an important disclaimer that limits or excludes AEMO’s liability for reliance on the information in it.  Please read this on the disclaimer page (see link below) before you read the rest of this document.</t>
  </si>
  <si>
    <t>Disclaimer</t>
  </si>
  <si>
    <t xml:space="preserve">This document or the information in it may be subsequently updated or amended. This document does not constitute legal or business advice, and should not be relied on as a substitute for obtaining detailed advice about the National Electricity Law, the National Electricity Rules, or any other applicable laws, procedures or policies. AEMO has made every effort to ensure the quality of the information in this document but cannot guarantee its accuracy or completeness.  </t>
  </si>
  <si>
    <t>Accordingly, to the maximum extent permitted by law, AEMO and its officers, employees and consultants involved in the preparation of this document:</t>
  </si>
  <si>
    <r>
      <t>·</t>
    </r>
    <r>
      <rPr>
        <sz val="7"/>
        <color theme="1"/>
        <rFont val="Times New Roman"/>
        <family val="1"/>
      </rPr>
      <t xml:space="preserve">       </t>
    </r>
    <r>
      <rPr>
        <sz val="10"/>
        <color theme="1"/>
        <rFont val="Arial"/>
        <family val="2"/>
      </rPr>
      <t>make no representation or warranty, express or implied, as to the currency, accuracy, reliability or completeness of the information in this document; and</t>
    </r>
  </si>
  <si>
    <r>
      <t>·</t>
    </r>
    <r>
      <rPr>
        <sz val="7"/>
        <color theme="1"/>
        <rFont val="Times New Roman"/>
        <family val="1"/>
      </rPr>
      <t xml:space="preserve">       </t>
    </r>
    <r>
      <rPr>
        <sz val="10"/>
        <color theme="1"/>
        <rFont val="Arial"/>
        <family val="2"/>
      </rPr>
      <t>are not liable (whether by reason of negligence or otherwise) for any statements or representations in this document, or any omissions from it, or for any use or reliance on the information in it.</t>
    </r>
  </si>
  <si>
    <t xml:space="preserve"> </t>
  </si>
  <si>
    <t>V_S_NIL_ROCOF</t>
  </si>
  <si>
    <t xml:space="preserve">Victoria to SA on Heywood upper transfer limit of 250 MW. Limit is dynamically reduced when actual flow exceeds limit by at least 10 MW. Limit is reduced by amount of exceedance, capped at 25 MW
</t>
  </si>
  <si>
    <t>V:S_600_HY_TEST_DYN</t>
  </si>
  <si>
    <t xml:space="preserve">VIC to SA on Heywood upper transfer limit of 600 MW, limit for testing of Heywood interconnection upgrade, dynamic headroom, DS formulation only.
</t>
  </si>
  <si>
    <t>T&gt;&gt;T_NIL_BL_EXP_6E</t>
  </si>
  <si>
    <t xml:space="preserve">Out = Nil, avoid overloading a Sheffield to Georgetown 220 kV line for trip of the parallel Sheffield to Georgetown 220 kV line considering NCSPS action
</t>
  </si>
  <si>
    <t xml:space="preserve">Out = Nil; Limit Snowtown WF generation to avoid Snowtown - Bungama line overload on loss of Hummocks - Waterloo line
</t>
  </si>
  <si>
    <t>N&gt;N-BAMB_132_OPEN_A</t>
  </si>
  <si>
    <t>Out = Any one 132 kV line between Ballina and Mullumbimby that opens the 132 kV path, avoid Lismore132 to Dunoon 132kV line (9U6 or 9U7) O/L on trip of the other 9U7 or 9U6 line, Swamp out when all 3 directlink cable O/S, feedback</t>
  </si>
  <si>
    <t>V::S_BLKRG_TBSE_2</t>
  </si>
  <si>
    <t>#NBHWF1_E</t>
  </si>
  <si>
    <t>#TORRB1_E</t>
  </si>
  <si>
    <t>STSB1.ENERGY * 1 &lt;= 200 (Wt = 360)</t>
  </si>
  <si>
    <t>V:S_600_HY_TEST</t>
  </si>
  <si>
    <t>VIC to SA on Heywood upper transfer limit of 600 MW, limit for testing of Heywood interconnection upgrade.</t>
  </si>
  <si>
    <t>#SNOWTWN1_E</t>
  </si>
  <si>
    <t>V:S_PA_SVC_600</t>
  </si>
  <si>
    <t>Out= one Para SVC (Note: both Black Range series caps I/S), Oscillatory stability limit for VIC to SA on Heywood upper transfer limit of 600 MW</t>
  </si>
  <si>
    <t>S&gt;&gt;NIL_TBCG_TBTU_1</t>
  </si>
  <si>
    <t>Out= Nil, avoid O/L Tailem Bend-Tungkillo 275kV line on trip of Tailem Bend-Cherry Gardens 275kV line, Feedback</t>
  </si>
  <si>
    <t>SVML_ROC_80</t>
  </si>
  <si>
    <t>Out=Nil, Rate of Change (SA to VIC) constraint (80 MW / 5 Min) for Murraylink</t>
  </si>
  <si>
    <t>V&gt;&gt;V_MLSY_KTSBP_1AR</t>
  </si>
  <si>
    <t>Out= One Moorabool to Sydenham 500kV line with KTS 220kV bus #1 &amp; #2 tied and both KTS-TTS lines bypassing KTS to WMTS, avoid O/L South Morang F2 500/330kV txfmr on trip of Rowville A1 500/220kV txfmr, Radial mode, YWPS1 on 500kV, Feedback</t>
  </si>
  <si>
    <t>VSML_ROC_80</t>
  </si>
  <si>
    <t>Out=Nil, Rate of Change (VIC to SA) constraint (80 MW / 5 Min) for Murraylink</t>
  </si>
  <si>
    <t>NRM_VIC1_SA1</t>
  </si>
  <si>
    <t>Negative Residue Management constraint for VIC to SA flow</t>
  </si>
  <si>
    <t>V&gt;SML_BUDP_2</t>
  </si>
  <si>
    <t xml:space="preserve">Out = Buronga to Balranald to Darlington Pt. (X5) 220 kV line, avoid overloading on Horsham to Waubra 220 kV line section on trip of Bendigo to Kerang 220 kV line
</t>
  </si>
  <si>
    <t>N_NYNGANSF_010</t>
  </si>
  <si>
    <t>Nyngan Solar Farm upper limit of 10 MW</t>
  </si>
  <si>
    <t>#HALLWF1_E</t>
  </si>
  <si>
    <t>N_BROKENH1_ZERO</t>
  </si>
  <si>
    <t>Broken Hill Solar Farm upper limit of 0 MW</t>
  </si>
  <si>
    <t>V&gt;&gt;V_DDSM_1</t>
  </si>
  <si>
    <t>Out= Dederang to South Morang 330kV line, avoid O/L Ballarat to Bendigo 220kV line on trip of the remaining South Morang to Dederang 330kV line, Feedback</t>
  </si>
  <si>
    <t>Out= Nil, avoid overloading a South East 132/275 kV transformer on trip of the remaining South East 132/275 kV transformer(for Transformer component SECS O/S), Feedback</t>
  </si>
  <si>
    <t>#PPCCGT_E</t>
  </si>
  <si>
    <t>S&gt;NIL_SGBN_SGSE-T2</t>
  </si>
  <si>
    <t>Out= NIL, avoid O/L Snuggery Mayura -South East  T 132kV line on trip of Snuggery-Blanche 132kV line (for Line component SECS assumed O/S), Feedback</t>
  </si>
  <si>
    <t>V:SS_820_HY_TEST_DYN</t>
  </si>
  <si>
    <t>VIC to SA on Heywood and Murraylink combined upper transfer limit of 820 MW, limit for testing of Heywood interconnection upgrade, dynamic headroom, DS formulation only.</t>
  </si>
  <si>
    <t>Out= Nil, avoid O/L Liddell to Muswellbrook (83) on trip of Liddell to Tamworth (84) line, Feedback</t>
  </si>
  <si>
    <t>Out = Dederang to South Morang 330kV line, prevent transient instability for fault and trip of the parallel Dederang to South Morang 330kV line, VIC accelerates, Yallourn W G1 on 220 kV.</t>
  </si>
  <si>
    <t>S&gt;&gt;CNRB_MKRB_WEMWP4</t>
  </si>
  <si>
    <t>Out= Canowie-Robertstown 275kV line, avoid O/L Waterloo East-MWP4-Robertstown 132kV line on trip of Mokota-Robertstown 275kV line (this trips Hallet Hill WF), Feedback</t>
  </si>
  <si>
    <t>S&gt;&gt;NIL_SETB_SETB_1</t>
  </si>
  <si>
    <t>Out= Nil, avoid O/L  one South East-Tailem Bend 275kV on trip of other  South East-Tailem Bend 275kV line, feedback</t>
  </si>
  <si>
    <t>V::N_SMF2_xxx</t>
  </si>
  <si>
    <t>V_ARARAT_5</t>
  </si>
  <si>
    <t>Ararat Wind Farm upper limit of 5 MW, limit to manage islanding risk</t>
  </si>
  <si>
    <t>V^^S_BLKRG_TBSE_2</t>
  </si>
  <si>
    <t>V::N_KGRC_xxx</t>
  </si>
  <si>
    <t>Out = Kerang to Red Cliffs 220kV line, prevent transient instability for fault and trip of a HWTS-SMTS 500 kV line, VIC accelerates, Yallourn W G1 on 220 kV.</t>
  </si>
  <si>
    <t>S_PLN_ISL2</t>
  </si>
  <si>
    <t xml:space="preserve">Out = Yadnarie to Port Lincoln 132 kV line, Port Lincoln units 1 and 2 islanded
</t>
  </si>
  <si>
    <t>NRM_SA1_VIC1</t>
  </si>
  <si>
    <t>Negative Residue Management constraint for SA to VIC flow</t>
  </si>
  <si>
    <t>T&gt;T_TUNN3_110_1</t>
  </si>
  <si>
    <t>Out= Tungatinah to New Norfolk No.3 110kV line, avoid O/L Meadowbank Tee 2 to New Norfolk 110kV line on trip of Tungatinah to Meadowbank Tee 1 to New Norfolk 110kV lines, Feedback</t>
  </si>
  <si>
    <t>V&gt;&gt;V-JNWG_RADIAL_1A</t>
  </si>
  <si>
    <t>Outage = Jindera to Wagga 330kV line, limit Snowy to Vic interconnector to avoid overload one Murray to Dederang 330kV line for loss of the parallel 330kV line, 15 min line ratings; Feedback</t>
  </si>
  <si>
    <t>S_PLN_ISL32</t>
  </si>
  <si>
    <t xml:space="preserve">Out = Yadnarie to Port Lincoln 132 kV line, Port Lincoln unit No.3 islanded
</t>
  </si>
  <si>
    <t>V::N_KTSY_xxx</t>
  </si>
  <si>
    <t>Out = Keilor to Sydenham 500kV line, prevent transient instability for fault and trip of a HWTS-SMTS 500 kV line, VIC accelerates, Yallourn W G1 on 220 kV.</t>
  </si>
  <si>
    <t>V::N_BYPASS_HW_SY_xxx</t>
  </si>
  <si>
    <t>Out=Three SMTS 500kV CBs for HWTS &amp; SYTS line (#1 or #2), temporary bypass for HWTS to SYTS direct line, avoid trans. instability for fault and trip of a HWTS-SYTS or HWTS-SMTS 500kV line, VIC accelerates, Basslink TAS to VIC, Yallourn W Unit 1 on 220 kV.</t>
  </si>
  <si>
    <t>S_V_NIL_ROCOF</t>
  </si>
  <si>
    <t>#OAKLAND1_E</t>
  </si>
  <si>
    <t>VTGT3A.ENERGY * 1 &lt;= 30 (Wt = 360)</t>
  </si>
  <si>
    <t>#ARWF1_E</t>
  </si>
  <si>
    <t>V::N_X_MLSM_EMTT_xxx</t>
  </si>
  <si>
    <t>Out = one Moorabool to Sydenham to South Morang 500kV line, prevent transient instability for fault and trip of a HWTS-SMTS 500 kV line, VIC accelerates, Yallourn W G1 on 220 kV.</t>
  </si>
  <si>
    <t>S&gt;&gt;NIL_TBTU_TBMO_1</t>
  </si>
  <si>
    <t>Out= NIL, avoid O/L Tailem Bend-Mobilong 132kV line on trip of Tailem Bend-Tungkillo 275kV line, Feedback</t>
  </si>
  <si>
    <t>N^^Q_LS_VC_B1</t>
  </si>
  <si>
    <t>Out= Lismore SVC, avoid Voltage Collapse on loss of Kogan Creek</t>
  </si>
  <si>
    <t>N^^V_DDSM1</t>
  </si>
  <si>
    <t>S^NIL_PL_MAX</t>
  </si>
  <si>
    <t>Out = Nil, Maximum generation at Port Lincoln Due to voltage stability limit.</t>
  </si>
  <si>
    <t>#WATERLWF_E</t>
  </si>
  <si>
    <t>VN_0800</t>
  </si>
  <si>
    <t>Discretionary Vic to NSW transfer upper limit of  800 MW</t>
  </si>
  <si>
    <t>N&gt;&gt;N-NIL_01N</t>
  </si>
  <si>
    <t>Out= Nil, avoid O/L Canberra to Yass (9) on trip of Kangaroo Valley to Dapto (18) line, Feedback</t>
  </si>
  <si>
    <t>V&gt;&gt;N-NIL_HG</t>
  </si>
  <si>
    <t>Out = Nil, avoid Murray to Upper Tumut(65) O/L on Nil trip; Feedback</t>
  </si>
  <si>
    <t>N^^V_DDSM2</t>
  </si>
  <si>
    <t>Out = Dederang to South Morang 330 kV line, avoid voltage collapse for loss of remaining Dederang to South Morang 330 kV line</t>
  </si>
  <si>
    <t>N^^V_SMTXH1_1</t>
  </si>
  <si>
    <t>Out = South Morang H1 or H2 500/330 kV txfmr, avoid voltage collapse in Southern NSW for loss of the largest VIC generating unit or Basslink</t>
  </si>
  <si>
    <t>N^N-X_96H_LS_SVC</t>
  </si>
  <si>
    <t>V:SS_820_HY_TEST</t>
  </si>
  <si>
    <t>VIC to SA on Heywood and Murraylink combined upper transfer limit of 820 MW, limit for testing of Heywood interconnection upgrade.</t>
  </si>
  <si>
    <t>QNTE_ZERO</t>
  </si>
  <si>
    <t>Qld to NSW on Terranora Interconnector upper transfer limit of 0 MW</t>
  </si>
  <si>
    <t>V::S_NIL_TBSE_1</t>
  </si>
  <si>
    <t>Out = Nil(Note: with both Black Range series capacitors I/S).; Vic to SA Transient Stability limit for loss of one of the Tailembend-South East 275kV lines (South East Capacitor Available).</t>
  </si>
  <si>
    <t>N_MOREESF1_ZERO</t>
  </si>
  <si>
    <t>Moree Solar Farm upper limit of 0 MW</t>
  </si>
  <si>
    <t>Q&gt;N-MUTE_757</t>
  </si>
  <si>
    <t>Out= 757 T174 Terranora to H4 Mudgeeraba 110kV line, avoid O/L on remaining Terranora to Mudgeeraba line on trip of Condong generator.</t>
  </si>
  <si>
    <t>T^^V_GTSH_1</t>
  </si>
  <si>
    <t>Out = Sheffield to Georgetown 220 kV line, prevent voltage collapse at Georgetown 220 kV bus for loss of the remaining Sheffield to Georgetown 220kV line.</t>
  </si>
  <si>
    <t>#PPCCGT_O_E</t>
  </si>
  <si>
    <t>S::V_TBSE_TBSE_1</t>
  </si>
  <si>
    <t>V&gt;&gt;V_SMTXF2_6</t>
  </si>
  <si>
    <t>Out = South Morang F2 500/220 kV txfmr, avoid O/L of a Thomastown to South Morang 220 kV line for trip of the parallel Thomastown to South Morang 220 kV line, feedback</t>
  </si>
  <si>
    <t>V::N_HORC_xxx</t>
  </si>
  <si>
    <t>Out = Horsham to Red Cliffs 220kV line, prevent transient instability for fault and trip of a HWTS-SMTS 500 kV line, VIC accelerates, Yallourn W G1 on 220 kV.</t>
  </si>
  <si>
    <t>V::N_KTSY_MLSM_ET_xxx</t>
  </si>
  <si>
    <t>Out = Keilor to Sydenham &amp; Moorabool to Sydenham to South Morang 500kV line, prevent transient instability for fault and trip of a HWTS-SMTS 500 kV line, VIC accelerates, Yallourn W G1 on 220 kV.</t>
  </si>
  <si>
    <t>T^V_NIL_BLCAP</t>
  </si>
  <si>
    <t>Outage = Nil, Basslink HF7 98 MVAr cap bank unavailable, limit Basslink to 460 MW at George Town under conditions of low George Town 220 kV voltage.</t>
  </si>
  <si>
    <t>V&gt;&gt;V_NIL_1B</t>
  </si>
  <si>
    <t>Out = Nil, avoid overloading Dederang to Murray No.2 330 kV line for trip of the Dederang to Murray No.1 330 kV line
This constraint equation binds for high transfers from NSW to Victoria with the DBUSS (Dederang bus splitting scheme) active.</t>
  </si>
  <si>
    <t>N_NIL_TE_B</t>
  </si>
  <si>
    <t>Out=Nil, Terranora Interconnector Qld to NSW flow overall limits</t>
  </si>
  <si>
    <t>N&gt;&gt;N-NIL__S</t>
  </si>
  <si>
    <t xml:space="preserve">Out = Nil, avoid overloading Mt Piper to Wallerawang (70) 330 kV line on trip of Mt Piper to Wallerawang (71) 330 kV line
</t>
  </si>
  <si>
    <t>S&gt;NIL_NIL_SETX12</t>
  </si>
  <si>
    <t>Out=NIL, avoid O/L  of either South East 132/275kV TX1 or TX2 on Nil trip ( for Transformer SECS assumed I/S or O/S), Feedback</t>
  </si>
  <si>
    <t>N^^N_NIL_1</t>
  </si>
  <si>
    <t>Out= Nil, northerly flow on line 01,2,3 and 07 cut-set voltage stability limit, Feedback</t>
  </si>
  <si>
    <t>S&gt;V_NIL_SETX_SETX1</t>
  </si>
  <si>
    <t>Out = Nil, avoid O/L DDTS to WOTS 330kV line for trip of LowerTumut-Wagga (051) + (991,990,99P) or (990,99M,970) ex_Yass lines - status switched ; Feedback</t>
  </si>
  <si>
    <t>V::S_NIL_SETB_SECP_1</t>
  </si>
  <si>
    <t>Out = Nil(Note: with both Black Range series capacitors I/S); Vic to SA transient stability limit (South East Capacitor OOS or not available for switching) for loss of one South East- Tailembend 275kV line.</t>
  </si>
  <si>
    <t>V&gt;&gt;V_NIL_1A</t>
  </si>
  <si>
    <t>Out = Nil, avoid O/L Murray to Dederang No.1 330kV line (flow MSS to DDTS) for loss of the parallel No.2 line, DBUSS-Line control scheme enabled, 15 min line ratings, feedback</t>
  </si>
  <si>
    <t>V:S_ARDM_560</t>
  </si>
  <si>
    <t>Maintain maximum transfer limit of 560 MW on Heywood IC from VIC to SA to avoid oscillatory instability</t>
  </si>
  <si>
    <t>N&gt;&gt;N-NIL_64</t>
  </si>
  <si>
    <t>Out= Nil, avoid O/L Bannaby to Sydney West (39) on trip of Dapto to Sydney South (11) line, Feedback</t>
  </si>
  <si>
    <t>T&gt;T_LIPM_110_2A</t>
  </si>
  <si>
    <t>Out= either Liapootah - Waddamana (tee) - Palmerston 220 kV line, avoid O/L Palmerston to Waddamana 110 line (flow to South) on trip of the remaining Liapootah to Waddamana (tee) to Palmerston 220 kV line, feedback</t>
  </si>
  <si>
    <t>T_TAMARCCGT_GCS</t>
  </si>
  <si>
    <t xml:space="preserve">Limit output of Tamar Valley Power Station based on load available for shedding by Tamar Valley 220 kV generation control scheme (GCS)
</t>
  </si>
  <si>
    <t>S:V_500_HY_TEST_DYN</t>
  </si>
  <si>
    <t>SA to VIC on Heywood upper transfer limit of 500 MW, limit for testing of Heywood interconnection upgrade, dynamic headroom, DS formulation only.</t>
  </si>
  <si>
    <t>V::S_NIL_SETB_SECP_2</t>
  </si>
  <si>
    <t>Out = Nil(Note: with both Black Range series capacitors O/S); Vic to SA transient stability limit (South East Capacitor OOS or not available for switching) for loss of one South East- Tailembend 275kV line.</t>
  </si>
  <si>
    <t>#MINTARO_C_E</t>
  </si>
  <si>
    <t>V:S_MSUT_560</t>
  </si>
  <si>
    <t>Out = Murray - Upper Tumut (65) 330kV line, VIC to SA on Heywood upper transfer limit of 560 MW based on oscillatory stability.</t>
  </si>
  <si>
    <t>V&gt;&gt;DDSH_DDGN_N-2</t>
  </si>
  <si>
    <t>Out= Nil, avoid O/L Dederang to Shepparton 220kV line on trip of both Dederang to Glenrowan No.1 and No.3 220kV lines, Feedback</t>
  </si>
  <si>
    <t>N&gt;N-96H+96R_TE_1</t>
  </si>
  <si>
    <t>Out= Coffs Harbour to Koolkhan (96H) and Glen Innes to Tenterfield (96R) 132kV line, avoid O/L Armidale to Koolkhan (966) on trip of Coffs Harbour to Lismore (89), Swamp out when all 3 directlink cable O/S,TG formulation for PD/ST</t>
  </si>
  <si>
    <t>T_V_NIL_FCSPS</t>
  </si>
  <si>
    <t>Basslink limit from Tas to Vic for generation enabled for FCSPS</t>
  </si>
  <si>
    <t>V_ARARAT_ZERO</t>
  </si>
  <si>
    <t>Ararat Wind Farm upper limit of 0 MW</t>
  </si>
  <si>
    <t>VN_0700</t>
  </si>
  <si>
    <t>Discretionary Vic to NSW transfer upper limit of  700 MW</t>
  </si>
  <si>
    <t>T:T_LIPM_1</t>
  </si>
  <si>
    <t>Out = Liapootah to Palmerston 220kV line, avoid transient instability for fault and trip of remaining Liapootah to Palmerston line (flow to South)</t>
  </si>
  <si>
    <t>NC_Q_TARONG#2</t>
  </si>
  <si>
    <t>Non Conformance Constraint for Tarong 2 Power Station</t>
  </si>
  <si>
    <t>NC_Q_YABULU2</t>
  </si>
  <si>
    <t>Non Conformance Constraint for Yabulu 2 Power Station</t>
  </si>
  <si>
    <t>NC_S_MINTARO</t>
  </si>
  <si>
    <t>Non Conformance Constraint for Mintaro Gas Turbine</t>
  </si>
  <si>
    <t>NC_V_JLA01</t>
  </si>
  <si>
    <t>Non Conformance Constraint for Jeeralang A - 01 Power Station</t>
  </si>
  <si>
    <t>F_I+LREG_0120</t>
  </si>
  <si>
    <t>NEM Lower Regulation Requirement greater than 120 MW</t>
  </si>
  <si>
    <t>F_I+NIL_RREG</t>
  </si>
  <si>
    <t>NEM Raise Regulation Requirement</t>
  </si>
  <si>
    <t>F_T+NIL_MG_RECL_R5</t>
  </si>
  <si>
    <t>Out = Nil, Raise 5 min requirement for a Tasmania Reclassified Woolnorth Generation Event (both largest MW output and inertia), Basslink unable to transfer FCAS</t>
  </si>
  <si>
    <t>F_T+NIL_MG_RECL_R6</t>
  </si>
  <si>
    <t>Out = Nil, Raise 6 sec requirement for a Tasmania Reclassified Woolnorth Generation Event (both largest MW output and inertia), Basslink unable to transfer FCAS</t>
  </si>
  <si>
    <t>F_T+NIL_MG_RECL_R60</t>
  </si>
  <si>
    <t>Out = Nil, Raise 60 sec requirement for a Tasmania Reclassified Woolnorth Generation Event (both largest MW output and inertia), Basslink unable to transfer FCAS</t>
  </si>
  <si>
    <t>F_T+BB_N-2_TG_R60</t>
  </si>
  <si>
    <t>Out= Nil, loss of all Bell Bay 3 units and Tamar Valley OCGT unit declared credible, Tasmania Raise 60 sec requirement, Basslink unable to transfer FCAS</t>
  </si>
  <si>
    <t>F_T++NIL_ML_L6</t>
  </si>
  <si>
    <t>Out = Nil, Lower 6 sec requirement for a Tasmania Load Event, Basslink able to transfer FCAS, reduce by very fast response on Basslink</t>
  </si>
  <si>
    <t>F_MAIN+LREG_0120</t>
  </si>
  <si>
    <t>Mainland Lower Regulation Requirement greater than 120 MW, Basslink unable to transfer FCAS</t>
  </si>
  <si>
    <t>F_MAIN+NIL_RREG</t>
  </si>
  <si>
    <t>Mainland Raise Regulation Requirement, Basslink unable transfer FCAS</t>
  </si>
  <si>
    <t>F_T+BB_N-2_TG_R6_1</t>
  </si>
  <si>
    <t>Out= Nil, loss of all Bell Bay 3 units and Tamar Valley OCGT unit declared credible, Tasmania Raise 6 sec requirement, Basslink unable to transfer FCAS, Segment1</t>
  </si>
  <si>
    <t>F_MAIN++LREG_0120</t>
  </si>
  <si>
    <t>Mainland Lower Regulation Requirement greater than 120 MW, Basslink able transfer FCAS</t>
  </si>
  <si>
    <t>F_T++NIL_ML_L5</t>
  </si>
  <si>
    <t>Out = Nil, Lower 5 min requirement for a Tasmania Load Event, Basslink able to transfer FCAS, reduce by very fast response on Basslink</t>
  </si>
  <si>
    <t>F_T++NIL_MG_RECL_R5</t>
  </si>
  <si>
    <t>Out = Nil, Raise 5 min requirement for a Tasmania Reclassified Woolnorth Generation Event, Basslink able to transfer FCAS, reduce by very fast response on Basslink, include fault-ride through on windfarms+Basslink</t>
  </si>
  <si>
    <t>F_V_APD01_R5</t>
  </si>
  <si>
    <t>Out= NIL, APD Potline 1 R5 Requirement &lt;= 0MW</t>
  </si>
  <si>
    <t>F_V_APD01_R6</t>
  </si>
  <si>
    <t>Out= NIL, APD Potline 1 R6 Requirement &lt;= 0MW</t>
  </si>
  <si>
    <t>F_V_APD01_R60</t>
  </si>
  <si>
    <t>Out= NIL, APD Potline 1 R60 Requirement &lt;= 0MW</t>
  </si>
  <si>
    <t>F_T++NIL_MG_RECL_R6</t>
  </si>
  <si>
    <t>Out = Nil, Raise 6 sec requirement for a Tasmania Reclassified Woolnorth Generation Event, Basslink able to transfer FCAS, reduce by very fast response on Basslink, include fault-ride through on windfarms+Basslink</t>
  </si>
  <si>
    <t>F_V_APD01_L5</t>
  </si>
  <si>
    <t>Out= NIL, APD Potline 1 L5 Requirement &lt;= 0MW</t>
  </si>
  <si>
    <t>F_V_APD01_L60</t>
  </si>
  <si>
    <t>Out= NIL, APD Potline 1 L60 Requirement &lt;= 0MW</t>
  </si>
  <si>
    <t>F_T++NIL_MG_RECL_R60</t>
  </si>
  <si>
    <t>Out = Nil, Raise 60 sec requirement for a Tasmania Reclassified Woolnorth Generation Event, Basslink able to transfer FCAS, reduce by very fast response on Basslink, include fault-ride through on windfarms+Basslink</t>
  </si>
  <si>
    <t>F_V_APD01_L6</t>
  </si>
  <si>
    <t>Out= NIL, APD Potline 1 L6 Requirement &lt;= 0MW</t>
  </si>
  <si>
    <t>F_MAIN++NIL_RREG</t>
  </si>
  <si>
    <t>Mainland Raise Regulation Requirement, Basslink able transfer FCAS</t>
  </si>
  <si>
    <t>F_I+LREG_0400</t>
  </si>
  <si>
    <t>NEM Lower Regulation Requirement greater than 400 MW</t>
  </si>
  <si>
    <t>F_MAIN++LREG_0400</t>
  </si>
  <si>
    <t>Mainland Lower Regulation Requirement greater than 350 MW, Basslink able transfer FCAS</t>
  </si>
  <si>
    <t>F_MAIN++NIL_BL_R60</t>
  </si>
  <si>
    <t>Mainland Raise 60 second Requirement for loss of Basslink, Basslink flow into Vic</t>
  </si>
  <si>
    <t>NEM Raise Regulation Requirement greater than 400 MW</t>
  </si>
  <si>
    <t>F_I+RREG_0400</t>
  </si>
  <si>
    <t>T&gt;T_NIL_BL_IMP_5FF</t>
  </si>
  <si>
    <t xml:space="preserve">Out = Nil, avoid overloading Hadspen to Georgetown No.2 220 kV line for trip of the Hadspen to Georgetown No.1 220 kV line with no SPS action
</t>
  </si>
  <si>
    <t>N&gt;&gt;N-NIL__3_CLOSED</t>
  </si>
  <si>
    <t>N&gt;&gt;N-NIL__B_15M</t>
  </si>
  <si>
    <t>Out= Nil, avoid O/L Upper Tumut to Canberra (01) using 15 mins rating on trip of Lower Tumut to Canberra (07) line, Feedback</t>
  </si>
  <si>
    <t>VN_0850</t>
  </si>
  <si>
    <t>Discretionary Vic to NSW transfer upper limit of  850 MW</t>
  </si>
  <si>
    <t>Out = Nil, avoid overloading a Mudgeeraba to Terranora (757 or 758) 110 kV line on no contingencies</t>
  </si>
  <si>
    <t>Out= 758 T174 Terranora to H4 Mudgeeraba 110kV line, avoid O/L on remaining Terranora to Mudgeeraba line on trip of Condong generator.</t>
  </si>
  <si>
    <t>Soft Ramping constraint for constraint Q:N_ARSVC_AR_2L-G, Effective Date: 08/01/2014, Version: 1</t>
  </si>
  <si>
    <t>Hard Ramping constraint for constraint Q:N_ARSVC_AR_2L-G, Effective Date: 08/01/2014, Version: 1</t>
  </si>
  <si>
    <t>Mainland raise 6 second requirement for a mainland generation event, Basslink able transfer FCAS</t>
  </si>
  <si>
    <t>Mainland raise 60 second requirement for a mainland generation event, Basslink able transfer FCAS</t>
  </si>
  <si>
    <t>Mainland raise 5 minute requirement for a mainland generation event, Basslink able transfer FCAS</t>
  </si>
  <si>
    <t>Out = Nil, avoid overloading a Sheffield to Georgetown 220 kV line for trip of the parallel Sheffield to Georgetown 220 kV line considering NCSPS action</t>
  </si>
  <si>
    <t>Upper transfer limit of 220 MW on VIC to SA on Murraylink</t>
  </si>
  <si>
    <t>Out = Nil, avoid overloading Dederang to Murray No.2 330 kV line for trip of the Dederang to Murray No.1 330 kV line</t>
  </si>
  <si>
    <t>Q&gt;N-MUTE_758</t>
  </si>
  <si>
    <t>V::N_DDSM_V2</t>
  </si>
  <si>
    <t>V::N_HWSM_S1</t>
  </si>
  <si>
    <t>V::N_KTSY_S2</t>
  </si>
  <si>
    <t>V::N_KGRC_V2</t>
  </si>
  <si>
    <t>V::N_KTSY_MLSM_ET_V2</t>
  </si>
  <si>
    <t>V::N_KTSY_V2</t>
  </si>
  <si>
    <t>V::N_SMF2_V2</t>
  </si>
  <si>
    <t>V::N_KTSY_SD</t>
  </si>
  <si>
    <t>V::N_X_MLSM_EMTT_V2</t>
  </si>
  <si>
    <t>V::N_HORC_V2</t>
  </si>
  <si>
    <t>V::N_HYMO_V2</t>
  </si>
  <si>
    <t>V::N_DDSM_S2</t>
  </si>
  <si>
    <t>V::N_HWSM_Q2</t>
  </si>
  <si>
    <t>V::N_BYPASS_HW_SY_V4</t>
  </si>
  <si>
    <t>I-BL_ZERO</t>
  </si>
  <si>
    <t>N-CHKK_96H</t>
  </si>
  <si>
    <t>N-BAMB_132_OPEN</t>
  </si>
  <si>
    <t>S-PA_VC1</t>
  </si>
  <si>
    <t>F-T-BBGT</t>
  </si>
  <si>
    <t>T-GTSH</t>
  </si>
  <si>
    <t>V-ROTX_R</t>
  </si>
  <si>
    <t>S-STTX</t>
  </si>
  <si>
    <t>V-MTMERCER_ZERO</t>
  </si>
  <si>
    <t>F-N-MUTW_88</t>
  </si>
  <si>
    <t>N-NYNGANSF_010</t>
  </si>
  <si>
    <t>N-X_96H_LS_SVC</t>
  </si>
  <si>
    <t>S-X_PLN_02</t>
  </si>
  <si>
    <t>N-KKLS_967</t>
  </si>
  <si>
    <t>Q&gt;NIL_BI_xxx</t>
  </si>
  <si>
    <t>Out = Nil, avoid overloading Liddell to Muswellbrook (83) 330kV line on trip of Liddell to Tamworth (84) 330 kV line</t>
  </si>
  <si>
    <t>Out = Nil, avoid overloading Mt Piper to Wallerawang (70) 330 kV line on trip of Mt Piper to Wallerawang (71) 330 kV line</t>
  </si>
  <si>
    <t xml:space="preserve">Out = Nil, avoid overloading Mullumbimby to Dunoon (9U6 or 9U7) 132 kV line on trip of the other Mullumbimby to Dunoon (9U7 or 9U6) 132 kV line
</t>
  </si>
  <si>
    <t>Out = NIL, prevent transient instability for fault and trip of a HWTS-SMTS 500 kV line, VIC accelerates, Yallourn W G1 on 220 kV.</t>
  </si>
  <si>
    <t>Tasmania lower regulation requirement greater than 50 MW, Basslink able transfer FCAS</t>
  </si>
  <si>
    <t>Out = Nil, prevent transient over-voltage (TOV) at Georgetown 220 kV bus for loss of Basslink</t>
  </si>
  <si>
    <t>Out = Nil, rate of change (Tasmania to Victoria) limit (200 MW / 5 minute) for Basslink</t>
  </si>
  <si>
    <t>Hard Ramping constraint for constraint V&gt;&gt;V_MLSY_KTSBP_1AR, Effective Date: 12/08/2016, Version: 1</t>
  </si>
  <si>
    <t>Hard Ramping constraint for constraint V&gt;&gt;V_KTS_TX_A2_2A_R, Effective Date: 11/10/2016, Version: 1</t>
  </si>
  <si>
    <t>Tasmania raise 5 minute requirement for loss of a Smithton to Woolnorth or Norwood to Scotsdale tee Derby line, Basslink able to transfer FCAS</t>
  </si>
  <si>
    <t>Tasmania raise 6 second requirement for loss of a Smithton to Woolnorth or Norwood to Scotsdale tee Derby line, Basslink able to transfer FCAS</t>
  </si>
  <si>
    <t>Out = Dederang to South Morang 330kV line, prevent transient instability for fault and trip of the parallel Dederang to South Morang 330kV line, VIC accelerates, Yallourn W G1 on 500 kV.</t>
  </si>
  <si>
    <t>Out = Eildon to Mt Beauty 220kV line, prevent transient instability for fault and trip of a HWTS-SMTS 500 kV line, VIC accelerates, Basslink VIC to TAS, Yallourn W Unit 1 on 500 kV.</t>
  </si>
  <si>
    <t>Out = Keilor to Sydenham 500kV line, prevent transient instability for fault and trip of a HWTS-SMTS 500 kV line, SA accelerates, Yallourn W G1 on 500 kV.</t>
  </si>
  <si>
    <t>Out = Kerang to Red Cliffs 220kV line, prevent transient instability for fault and trip of a HWTS-SMTS 500 kV line, VIC accelerates, Yallourn W G1 on 500 kV.</t>
  </si>
  <si>
    <t>Out = Keilor to Sydenham &amp; Moorabool to Sydenham to South Morang 500kV line, prevent transient instability for fault and trip of a HWTS-SMTS 500 kV line, VIC accelerates, Yallourn W G1 on 500 kV.</t>
  </si>
  <si>
    <t>Out = Keilor to Sydenham 500kV line, prevent transient instability for fault and trip of a HWTS-SMTS 500 kV line, VIC accelerates, Yallourn W G1 on 500 kV.</t>
  </si>
  <si>
    <t>Out = Keilor to Sydenham 500kV line, prevent transient instability for fault and trip of a HWTS-SMTS 500 kV line, SA decelerates. Constraint active for SA flows above 500 MW VIC to SA only, swamped otherwise.</t>
  </si>
  <si>
    <t>Hard Ramping constraint for constraint V::N_KTSY_V2, Effective Date: 08/11/2016, Version: 1</t>
  </si>
  <si>
    <t>Out = one Moorabool to Sydenham to South Morang 500kV line, prevent transient instability for fault and trip of a HWTS-SMTS 500 kV line, VIC accelerates, Yallourn W G1 on 500 kV.</t>
  </si>
  <si>
    <t>Soft Ramping constraint for constraint V::N_KTSY_V2, Effective Date: 08/11/2016, Version: 1</t>
  </si>
  <si>
    <t>Out = Horsham to Red Cliffs 220kV line, prevent transient instability for fault and trip of a HWTS-SMTS 500 kV line, VIC accelerates, Yallourn W G1 on 500 kV.</t>
  </si>
  <si>
    <t>Out = Dederang to South Morang 330kV line, prevent transient instability for fault and trip of the parallel Dederang to South Morang 330kV line, SA accelerates, Yallourn W G1 on 500 kV.</t>
  </si>
  <si>
    <t>Out = Nil, avoid overload on Murray to Upper Tumut (65) 330 kV line on trip of Murray to lower Tumut (66) 330 kV line</t>
  </si>
  <si>
    <t>Out = NSW Murraylink runback scheme, avoid voltage collapse for trip of Darlington Point to Buronga (X5) 220 kV line</t>
  </si>
  <si>
    <t>Out = Buronga to Balranald to Darlington Pt. (X5) 220 kV line, avoid overloading on Horsham to Waubra 220 kV line section on trip of Bendigo to Kerang 220 kV line</t>
  </si>
  <si>
    <t>Out=Three SMTS 500kV CBs for HWTS &amp; SYTS line (#1 or #2), temporary bypass for HWTS to SYTS direct line, avoid trans. instability for fault and trip of a HWTS-SYTS or HWTS-SMTS 500kV line, VIC accelerates, Basslink VIC to TAS, Yallourn W Unit 1 on 500 kV.</t>
  </si>
  <si>
    <t>Out = North West Bend to Robertstown No.2 line, avoid overloading on Robertstown to North West Bend No.1 132 kV line</t>
  </si>
  <si>
    <t>Soft Ramping constraint for constraint S&gt;V_CB6033+6225_TX2, Effective Date: 21/07/2015, Version: 1</t>
  </si>
  <si>
    <t>Hard Ramping constraint for constraint S&gt;V_CB6033+6225_TX2, Effective Date: 21/07/2015, Version: 1</t>
  </si>
  <si>
    <t>Out = Nil, limit Victoria to SA on Heywood flow to prevent Rate of Change of Frequency exceeding 3 Hz/sec in SA immediately following loss of Heywood interconnector.</t>
  </si>
  <si>
    <t>Out = Nil, avoid transient instability for trip of the largest generation unit in South Australia</t>
  </si>
  <si>
    <t>Victoria to SA on Heywood upper transfer limit of 250 MW. Limit is dynamically reduced when actual flow exceeds limit by at least 10 MW. Limit is reduced by amount of exceedance, capped at 25 MW</t>
  </si>
  <si>
    <t>VIC to SA on Heywood upper transfer limit of 600 MW, limit for testing of Heywood interconnection upgrade, dynamic headroom, DS formulation only.</t>
  </si>
  <si>
    <t>VIC to SA on Heywood upper transfer limit of 460 MW</t>
  </si>
  <si>
    <t>Soft Ramping constraint for constraint V&gt;S_460, Effective Date: 07/12/2015, Version: 1</t>
  </si>
  <si>
    <t>Hard Ramping constraint for constraint V&gt;S_460, Effective Date: 07/12/2015, Version: 1</t>
  </si>
  <si>
    <t>Hard Ramping constraint for constraint V:S_ARDM_560, Effective Date: 03/02/2016, Version: 1</t>
  </si>
  <si>
    <t>Hard Ramping constraint for constraint V:S_MSUT_560, Effective Date: 06/09/2016, Version: 1</t>
  </si>
  <si>
    <t>Out = (Heywood to South East) or (Heywood transformers) or (Heywood to Mortlake) or (Heywood to Tarrone) or (Moorabool to Mortlake) or (Moorabool to Sydenham) or (Moorabool to Tarrone), SA lower 6 sec Requirement for risk of islanding, segment1</t>
  </si>
  <si>
    <t>Negative Residue Management constraint equation for VIC to NSW flow</t>
  </si>
  <si>
    <t>The National Electricity Market Constraint Report 2017</t>
  </si>
  <si>
    <t>Electronic Material</t>
  </si>
  <si>
    <t xml:space="preserve">2016 Hours </t>
  </si>
  <si>
    <t xml:space="preserve">2017 Hours </t>
  </si>
  <si>
    <t xml:space="preserve">2017 Marginal Values </t>
  </si>
  <si>
    <t>2016 Marginal Values</t>
  </si>
  <si>
    <t>#YABULU2_E</t>
  </si>
  <si>
    <t>QGAR1.ENERGY * 1 &lt;= 55 (Wt = 360)</t>
  </si>
  <si>
    <t>Q:N_NIL_AR_2L-G &amp; Q::N_NIL_AR_2L-G</t>
  </si>
  <si>
    <t>Out=Nil, limit Qld to NSW on QNI to avoid transient instability for a 2L-G fault at Armidale</t>
  </si>
  <si>
    <t>S_WIND_1200_AUTO &amp; S_NIL_STRENGTH_1</t>
  </si>
  <si>
    <t>Upper limit of 1295 MW for South Australian non-synchronous generation for minimum synchronous generators online for system strength requirements. Automatically swamps out when required combination is online.</t>
  </si>
  <si>
    <t>#YWPS2_E</t>
  </si>
  <si>
    <t>VYP22.ENERGY * 1 &lt;= 0 (Wt = 360)</t>
  </si>
  <si>
    <t>#OSB-AG_P_E</t>
  </si>
  <si>
    <t>SNBN1.ENERGY * 1 &lt;= 0 (Wt = 29)</t>
  </si>
  <si>
    <t>#OSB-AG_O_E</t>
  </si>
  <si>
    <t>SNBN1.ENERGY * 1 &gt;= 135 (Wt = 65)</t>
  </si>
  <si>
    <t>#WRWF1_E</t>
  </si>
  <si>
    <t>NWRK1W.ENERGY * 1 &lt;= 130 (Wt = 360)</t>
  </si>
  <si>
    <t>Out = South Morang F2 500/330kV txfmr, prevent transient instability for fault and trip of a HWTS-SMTS 500 kV line, VIC accelerates, Yallourn W G1 on 220 kV.</t>
  </si>
  <si>
    <t>#TORRB2_P_E</t>
  </si>
  <si>
    <t>STSB2.ENERGY * 1 &lt;= 0 (Wt = 29)</t>
  </si>
  <si>
    <t>Out= Nil, H8 Boyne Island feeder bushing (FB) limit on Calliope River to Boyne Island 132 kV lines, 7104 and 7105 (T022 Callide A to T152 Gladstone South) 132 kV lines open with 132 kV intact between T022 Callide A and H015 Lilyvale.</t>
  </si>
  <si>
    <t xml:space="preserve">Out = Nil, limit Victoria to SA on Heywood flow to prevent Rate of Change of Frequency exceeding 3 Hz/sec in SA immediately following loss of Heywood interconnector.
</t>
  </si>
  <si>
    <t>SWLE.ENERGY * 1 &lt;= 80 (Wt = 360)</t>
  </si>
  <si>
    <t>#KSP1_E</t>
  </si>
  <si>
    <t>QROG1K.ENERGY * 1 &lt;= 35 (Wt = 360)</t>
  </si>
  <si>
    <t>#HDWF3_E</t>
  </si>
  <si>
    <t>SHDW3H.ENERGY * 1 &lt;= 98 (Wt = 360)</t>
  </si>
  <si>
    <t>#TORRB2_O_E</t>
  </si>
  <si>
    <t>STSB2.ENERGY * 1 &gt;= 40 (Wt = 65)</t>
  </si>
  <si>
    <t>SPPT.ENERGY * 1 &gt;= 165 (Wt = 65)</t>
  </si>
  <si>
    <t>#PPCCGT_P_E</t>
  </si>
  <si>
    <t>SPPT.ENERGY * 1 &lt;= 0 (Wt = 29)</t>
  </si>
  <si>
    <t>VS_050</t>
  </si>
  <si>
    <t xml:space="preserve">Victoria to South Australia on Heywood upper transfer limit of 50 MW
</t>
  </si>
  <si>
    <t>SBEL1A.ENERGY * 1 &lt;= 34 (Wt = 360)</t>
  </si>
  <si>
    <t>T_ROCOF_1</t>
  </si>
  <si>
    <t>Out = NIL, limit delayed rate of change of frequency in TAS to 1.076 Hz per sec following line fault and trip of Tamar CCGT. Swamped if Tamar CCGT OOS.</t>
  </si>
  <si>
    <t>Q:N_NIL_BI_POT</t>
  </si>
  <si>
    <t>Out = Nil, avoid transient instability for a trip of a Boyne Island potline (400 MW)
For high flows from Queensland to NSW either this constraint equation or Q:N_NIL_OSC or Q:N_NIL_BCK2L-G will bind.</t>
  </si>
  <si>
    <t>S:V_500_HY_TEST</t>
  </si>
  <si>
    <t>SA to VIC on Heywood upper transfer limit of 500 MW, limit for testing of Heywood interconnection upgrade.</t>
  </si>
  <si>
    <t>V::S_SETB_TBSE_2</t>
  </si>
  <si>
    <t>Out= one South East to Tailem Bend 275kV line (NOTE: with both Black Range series capacitors O/S or I/S); Vic to SA Transient Stability limit for loss of one of the Tailembend-South East 275kV lines (South East Capacitor Available).</t>
  </si>
  <si>
    <t>#KIATAWF1_E</t>
  </si>
  <si>
    <t>VHOG1K.ENERGY * 1 &lt;= 31 (Wt = 360)</t>
  </si>
  <si>
    <t>V&gt;&gt;V_NIL_2_TIE</t>
  </si>
  <si>
    <t>Out = Nil, avoid pre-contingent O/L of the South Morang F2 500/330 kV transformer, Yallourn unit 1 in 220kV mode, all 220kV buses tied at Hazelwood, feedback</t>
  </si>
  <si>
    <t>S&gt;NWBCB6225_TX1</t>
  </si>
  <si>
    <t>Out= North West Bend 132kV CB6225, avoid O/L of North West Bend 66/132kV TX1  on trip of North West Bend-Monash #2 132kV line, Feedback</t>
  </si>
  <si>
    <t>#TORRB4_P_E</t>
  </si>
  <si>
    <t>STSB4.ENERGY * 1 &lt;= 0 (Wt = 29)</t>
  </si>
  <si>
    <t>#BALDHWF1_E</t>
  </si>
  <si>
    <t>VMWT9B.ENERGY * 1 = 0 (Wt = 360)</t>
  </si>
  <si>
    <t>S_SA_WIND_1200</t>
  </si>
  <si>
    <t>Discretionary upper limit for South Australian wind generation of 1200 MW.</t>
  </si>
  <si>
    <t>S_DVRB2_270</t>
  </si>
  <si>
    <t>Out = DV-LK 275kV line Or CN-RB 275kV line O/S, discretionary upper limit for Hornsdale WF1+ Hornsdale WF2+Hornsdale WF3+Hallet Hill GT + Hornsdale battery (i.e. generation + load component) &lt;= 270 MW</t>
  </si>
  <si>
    <t>N^^V_DDMSX5_1</t>
  </si>
  <si>
    <t>Out = Dederang - Murray (67 or 68) and Darlington Pt - Buronga (X5) lines, avoid voltage collapse in Southern NSW for loss of the largest VIC generating unit or Basslink</t>
  </si>
  <si>
    <t>SV_250</t>
  </si>
  <si>
    <t>SA to Victoria on Heywood upper transfer limit of 250 MW</t>
  </si>
  <si>
    <t>#MACARTH1_E</t>
  </si>
  <si>
    <t>VTRT1M.ENERGY * 1 &lt;= 210 (Wt = 360)</t>
  </si>
  <si>
    <t>S:VS_650_HY_TEST_DYN</t>
  </si>
  <si>
    <t>SA to VIC on Heywood and Murraylink combined upper transfer limit of 650 MW, limit for testing of Heywood interconnection upgrade, dynamic headroom, DS formulation only.</t>
  </si>
  <si>
    <t>#YABULU_E</t>
  </si>
  <si>
    <t>QTYP.ENERGY * 1 &lt;= 100 (Wt = 360)</t>
  </si>
  <si>
    <t>S_WATERLWF_RB</t>
  </si>
  <si>
    <t>Out= Nil, Limit Waterloo WF output to its runback MW capability, DS only</t>
  </si>
  <si>
    <t>#TORRA1_P_E</t>
  </si>
  <si>
    <t>STSA1.ENERGY * 1 &lt;= 0 (Wt = 29)</t>
  </si>
  <si>
    <t>#TORRA2_P_E</t>
  </si>
  <si>
    <t>STSA2.ENERGY * 1 &lt;= 0 (Wt = 29)</t>
  </si>
  <si>
    <t>#MPP_1_E</t>
  </si>
  <si>
    <t>QBCK1.ENERGY * 1 &lt;= 320 (Wt = 360)</t>
  </si>
  <si>
    <t>#TORRB4_O_E</t>
  </si>
  <si>
    <t>STSB4.ENERGY * 1 &gt;= 40 (Wt = 65)</t>
  </si>
  <si>
    <t>#MP2_E</t>
  </si>
  <si>
    <t>NMTP2.ENERGY * 1 &lt;= 660 (Wt = 360)</t>
  </si>
  <si>
    <t>#TORRB3_C_E</t>
  </si>
  <si>
    <t>STSB3.ENERGY * 1 &lt;= 60 (Wt = 48)</t>
  </si>
  <si>
    <t>T&gt;T_NIL_220_14_HM</t>
  </si>
  <si>
    <t>Out = Nil, West Coast 220/110 kV parallel closed, avoid overloading a Farrell to Sheffield line for loss of the parallel line, feedback</t>
  </si>
  <si>
    <t>#TORRA4_P_E</t>
  </si>
  <si>
    <t>STSA4.ENERGY * 1 &lt;= 0 (Wt = 29)</t>
  </si>
  <si>
    <t>#TORRB3_P_E</t>
  </si>
  <si>
    <t>STSB3.ENERGY * 1 &lt;= 0 (Wt = 29)</t>
  </si>
  <si>
    <t>#TORRA1_O_E</t>
  </si>
  <si>
    <t>STSA1.ENERGY * 1 &gt;= 40 (Wt = 65)</t>
  </si>
  <si>
    <t>#TORRA2_O_E</t>
  </si>
  <si>
    <t>STSA2.ENERGY * 1 &gt;= 40 (Wt = 65)</t>
  </si>
  <si>
    <t>#PPCCGT_C_E</t>
  </si>
  <si>
    <t>SPPT.ENERGY * 1 &lt;= 168 (Wt = 48)</t>
  </si>
  <si>
    <t>#TORRA4_O_E</t>
  </si>
  <si>
    <t>STSA4.ENERGY * 1 &gt;= 40 (Wt = 65)</t>
  </si>
  <si>
    <t>NC_V_KIATAWF1</t>
  </si>
  <si>
    <t>Non Conformance Constraint for Kiata Wind Farm</t>
  </si>
  <si>
    <t>V_ML_TRMO</t>
  </si>
  <si>
    <t>Out = Moorabool to Mortlake or Moorabool to Tarrone 500 kV line, limit nett loading to &lt; 50 MW on the remaining 500 kV line into Moorabool.</t>
  </si>
  <si>
    <t>#OSB-AG_C_E</t>
  </si>
  <si>
    <t>SNBN1.ENERGY * 1 &lt;= 139 (Wt = 48)</t>
  </si>
  <si>
    <t>N^^V_MSUT_1</t>
  </si>
  <si>
    <t xml:space="preserve">Out = Murray to Upper Tumut 330 kV line, avoid voltage collapse for trip of the largest Victorian generating unit or Basslink
</t>
  </si>
  <si>
    <t>QNTE_150</t>
  </si>
  <si>
    <t>Qld to NSW on Terranora Interconnector upper transfer limit of 150 MW</t>
  </si>
  <si>
    <t>Q:N_NIL_OSC</t>
  </si>
  <si>
    <t>Out = Nil, Queensland to NSW oscillatory stability limit
This constraint equation sets the upper limit from Queensland to NSW to 1078 MW. For high flows from Queensland to NSW either this constraint equation or Q:N_NIL_BI_POT or Q:N_NIL_BCK2L-G will bind.</t>
  </si>
  <si>
    <t>#TORRB3_O_E</t>
  </si>
  <si>
    <t>STSB3.ENERGY * 1 &gt;= 40 (Wt = 65)</t>
  </si>
  <si>
    <t>S_HALWF2_0</t>
  </si>
  <si>
    <t>Discretionary upper limit for Hallett 2 Wind Farm generation of 0 MW</t>
  </si>
  <si>
    <t>TV_525</t>
  </si>
  <si>
    <t>Tas to Vic on Basslink upper limit of 525 MW</t>
  </si>
  <si>
    <t>V_OWF_TGTSNRBHTN_30</t>
  </si>
  <si>
    <t>Out= Nil, TGTS-HTN-NRB-TGTS sub-transmission loop OPEN, Limit Oaklands Hill Windfarm upper limit to 30 MW, DS only. Swamp out if the loop closed.</t>
  </si>
  <si>
    <t>S&gt;V_NWRB_RBMWP3</t>
  </si>
  <si>
    <t>Out=NWB - Robertstown 132kV #1 line, Limit Murraylink SA to Vic flow to avoid OL Robertstown-MWP3 132kV line.</t>
  </si>
  <si>
    <t>S&gt;&gt;BLMK_CNRB_WEMWP4</t>
  </si>
  <si>
    <t>Out= Belalie-Mokota 275kV line, avoid O/L Waterloo East-Morgan Whyalla 4 132kV on trip of Canowi-Robertstown 275kV line(this trips Hallet wind farm and Hallet GT, and offloads Davenport-Canowie 275kV line), Feedback</t>
  </si>
  <si>
    <t>#TORRB2_E</t>
  </si>
  <si>
    <t>STSB2.ENERGY * 1 &lt;= 120 (Wt = 35)</t>
  </si>
  <si>
    <t>N^^V_DDWG</t>
  </si>
  <si>
    <t>Out = 330 kV line between Dederang to Wodonga to Jindera to Wagga, avoid voltage collapse at Darlington Point for loss of the largest Vic generating unit or Basslink</t>
  </si>
  <si>
    <t>#TORRB1_C_E</t>
  </si>
  <si>
    <t>STSB1.ENERGY * 1 &lt;= 60 (Wt = 48)</t>
  </si>
  <si>
    <t>S&gt;RB_275KV_S_BUS_9</t>
  </si>
  <si>
    <t>Out= Robertstown 275kV South Bus(i.e. CBs 6572, 6575, 6148 &amp; 6149 OPEN &amp; Robertstown 275/132 TX2 O/S), avoid O/L Waterloo East-MWP4-Robertstown 132kV line on trip of Robertstown 275/132kV TX1 (this offloads North West Bend-Robertstown 132kV line).</t>
  </si>
  <si>
    <t>N&gt;&gt;Q_LDMU_B</t>
  </si>
  <si>
    <t>Out= Liddell-Muswellbrook(83), avoid Liddell-&gt;Tamworth(84) OL on largest QLD generator trip ; FBk</t>
  </si>
  <si>
    <t>S_SECB_LG3</t>
  </si>
  <si>
    <t>Out= South East 132kV CB 6186 Or 6187, Oscillatory stability limit  for the loss of Penola West-South East 132kV line, max generation of Ladbrok Grove Gen 1 and 2 to a total of 40 MW</t>
  </si>
  <si>
    <t>#TORRB2_C_E</t>
  </si>
  <si>
    <t>STSB2.ENERGY * 1 &lt;= 60 (Wt = 48)</t>
  </si>
  <si>
    <t>Out = Dederang to South Morang 330 kV line, avoid voltage collapse at Darlington Point for loss of the largest Vic generating unit or Basslink</t>
  </si>
  <si>
    <t>S&gt;BLMK_BWPA_HUWT</t>
  </si>
  <si>
    <t>Out= Belalie-Mokota 275kV line, avoid O/L Hummocks-Waterloo 132kV line on trip of Blyth West-Munno Para  275kV line, Feedback</t>
  </si>
  <si>
    <t>#MSTUART2_D_E</t>
  </si>
  <si>
    <t>QMSP2.ENERGY * 1 = 30 (Wt = 755)</t>
  </si>
  <si>
    <t>N&gt;N-X_96H+9W2+96L_1</t>
  </si>
  <si>
    <t>Out= Coffs Harbour to Koolkhan (96H) and Kempsey-Raleigh (9W2) and Lismore-Tenterfield (96L) 132kV line, avoid O/L Armidale to Koolkhan (966) on trip of Coffs Harbour to Lismore (89), Swamp out when all 3 directlink cable O/S,TG formulation for PD</t>
  </si>
  <si>
    <t>NSW1-QLD1 &gt;= MIN(-207, InitialFlow + 200) (Wt=35)</t>
  </si>
  <si>
    <t>#AGLHAL_O_E</t>
  </si>
  <si>
    <t>SHPS1.ENERGY * 1 = 14 (Wt = 755)</t>
  </si>
  <si>
    <t>N^^Q_NIL_A</t>
  </si>
  <si>
    <t>Out= Nil, avoid Voltage Collapse on loss of Liddell to Muswellbrook (83) line</t>
  </si>
  <si>
    <t>Out = NIL, limit SA to VIC Heywood interconnection flow to prevent Rate of Change of Frequency exceeding 3 Hz/sec in SA immediately following loss of Heywood interconnector.</t>
  </si>
  <si>
    <t>#MSTUART3_D_E</t>
  </si>
  <si>
    <t>QMSP3M.ENERGY * 1 = 45 (Wt = 755)</t>
  </si>
  <si>
    <t>QNTE_OSCILLATE</t>
  </si>
  <si>
    <t>Qld to NSW on Terranora Interconnector minimum transfer &gt;= Terranora load plus 29 MW threshold.</t>
  </si>
  <si>
    <t>S_NBH_0</t>
  </si>
  <si>
    <t xml:space="preserve">Discretionary upper limit for North Brown Hill generation of 0 MW
</t>
  </si>
  <si>
    <t>S&gt;&gt;X_MKRB+6573+74_1</t>
  </si>
  <si>
    <t>Out= Mokota-Robertstown 275kV line AND Robertstown CB6573 and CB6574, avoid O/L Waterloo East-MWP4-Robertstown 132kV line on trip of Canowi-Robertstown 275kV line(this offloads Robt 275/132kV TX1, and Dav-Can 275kV line and trips Hallet GT &amp; WF), Feedback</t>
  </si>
  <si>
    <t xml:space="preserve">Out = Snowtown 132/33 kV transformer or Snowtown CB4593 or CB6265, limit Snowtown wind farm generation to 0 MW
</t>
  </si>
  <si>
    <t>#BOCORWF1_E</t>
  </si>
  <si>
    <t>NCMA3B.ENERGY * 1 &lt;= 0 (Wt = 360)</t>
  </si>
  <si>
    <t>T&gt;T_NWSD_110_1</t>
  </si>
  <si>
    <t>Out= Norwood - Scottsdale 110kV direct line, avoid O/L Scotdale Tee to Norwood 110kV line on Nil trip, Feedback</t>
  </si>
  <si>
    <t>#HDWF2_E</t>
  </si>
  <si>
    <t>SHDW2H.ENERGY * 1 &lt;= 50 (Wt = 360)</t>
  </si>
  <si>
    <t>T::T_NIL_3</t>
  </si>
  <si>
    <t>Out = NIL, prevent poorly damped TAS North - South oscillations following fault and trip of Palmerston to Sheffield 220 kV line, Tamar CCGT in service. Swamped if Tamar CCGT OOS.</t>
  </si>
  <si>
    <t>Q:N_TW330_CB5102_OSC</t>
  </si>
  <si>
    <t>Out= Tamworth 330kV CB 5102, Qld to NSW Oscillatory stability limit</t>
  </si>
  <si>
    <t>Q:N_BI_POT_WIV_N-2</t>
  </si>
  <si>
    <t>Out= Nil, limit Qld to NSW on QNI to avoid transient instability on trip of both Wivenhoe pumps</t>
  </si>
  <si>
    <t>S&gt;RB_275KV_N_BUS_1</t>
  </si>
  <si>
    <t>Out =Robertstown 275kV North Bus(i.e. RB 275/132kV TX1, RB 275kV CBs 6616 and 6573, and RB 132kV CBs 6005 and 6188 O/S), avoid O/L Waterloo East-MWP4-Robertstown 132kV line on trip of Robertstown 275/132kV TX2 (this offloads NWB-RB #1 132kV line).</t>
  </si>
  <si>
    <t>V::N_SMF2_SD2</t>
  </si>
  <si>
    <t>Out = South Morang F2 500/330kV txfmr, prevent transient instability for fault and trip of a HWTS-SMTS 500 kV line, SA decelerates, YPS G1 on 500kV. Constraint active for SA flows above 500 MW VIC to SA only, swamped otherwise.</t>
  </si>
  <si>
    <t>T_T_FASH_1_N-2</t>
  </si>
  <si>
    <t>Out = Nil, loss of both Farrell to Sheffield lines declared credible, Farrell 220 kV bus split, West Coast 220/110 kV parallel open, limit Mackintosh &lt;= 110% of West Coast load</t>
  </si>
  <si>
    <t>V::N_X_HWSM_SMF2_xxx</t>
  </si>
  <si>
    <t>Out= Hazelwood-South Morang 500kV line &amp; South Morang F2 500/330kV txfmr, prevent transient instability for fault and trip of a HWTS-SMTS 500 kV line, VIC accelerates, Yallourn W G1 on 220 kV.</t>
  </si>
  <si>
    <t>SPPT.ENERGY * 1 &lt;= 170 (Wt = 35)</t>
  </si>
  <si>
    <t>N^N-967_LS_SVC</t>
  </si>
  <si>
    <t>Out= Koolkhan to Lismore (967) and Lismore SVC, avoid Voltage collapse on CoffsHarbour to Lismore(89) trip; TG formulation only</t>
  </si>
  <si>
    <t>V_OWF_NRB_0</t>
  </si>
  <si>
    <t>Out= Nareeb (NRB) to Oaklands Hill WF line, Limit Oaklands Hill Windfarm upper limit to 0 MW, DS only. Swamp out if the line in service.</t>
  </si>
  <si>
    <t>SNWF1T.ENERGY * 1 &lt;= 0 (Wt = 360)</t>
  </si>
  <si>
    <t>#HPRL1_L5</t>
  </si>
  <si>
    <t>(SMTL2H.LOWER5MIN + SMTL2H.LOWERREG) * 1 &lt;= 0 (Wt = 4)</t>
  </si>
  <si>
    <t>#HPRL1_L6</t>
  </si>
  <si>
    <t>SMTL2H.LOWER6SEC * 1 &lt;= 0 (Wt = 8)</t>
  </si>
  <si>
    <t>#HPRG1_R5</t>
  </si>
  <si>
    <t>(SMTL1H.RAISE5MIN + SMTL1H.RAISEREG) * 1 &lt;= 0 (Wt = 4)</t>
  </si>
  <si>
    <t>#HPRG1_R6</t>
  </si>
  <si>
    <t>SMTL1H.RAISE6SEC * 1 &lt;= 0 (Wt = 8)</t>
  </si>
  <si>
    <t>#HPRL1_L60</t>
  </si>
  <si>
    <t>SMTL2H.LOWER60SEC * 1 &lt;= 0 (Wt = 6)</t>
  </si>
  <si>
    <t>T&gt;T_FASH_3_N-2</t>
  </si>
  <si>
    <t>Out = Nil, loss of both Farrell to Sheffield lines declared credible, West Coast 220/110 kV parallel closed, avoid O/L Waratah Tee to Hampshire to Burnie 110 kV line (flow to Burnie) for loss of both Farrell to Sheffield 220 kV lines</t>
  </si>
  <si>
    <t>S&gt;BGTX_BGBR_HUWT</t>
  </si>
  <si>
    <t>Out= Bungama 275/132kV TX, avoid O/L Hummocks-Waterloo 132kV line on trip of Bungama-Redhill tee-Brinkworth 132kV line (this trips Clements Gap windfarm), Feedback</t>
  </si>
  <si>
    <t>#VIC1_E_20170319</t>
  </si>
  <si>
    <t>Multiple VIC1 LHS &lt;= 210 (Wt = 35)</t>
  </si>
  <si>
    <t>S:VS_650_HY_TEST</t>
  </si>
  <si>
    <t>SA to VIC on Heywood and Murraylink combined upper transfer limit of 650 MW, limit for testing of Heywood interconnection upgrade.</t>
  </si>
  <si>
    <t>#AGLHAL_P_E</t>
  </si>
  <si>
    <t>SHPS1.ENERGY * 1 &lt;= 205 (Wt = 50)</t>
  </si>
  <si>
    <t>V::N_LTWG_xxx</t>
  </si>
  <si>
    <t>Out = Lower Tumut to Wagga 330kV line, prevent transient instability for fault and trip of a HWTS-SMTS 500 kV line, VIC accelerates, Yallourn W G1 on 220 kV.</t>
  </si>
  <si>
    <t>#HPRG1_R60</t>
  </si>
  <si>
    <t>SMTL1H.RAISE60SEC * 1 &lt;= 0 (Wt = 6)</t>
  </si>
  <si>
    <t>N&gt;N-X_96H+9W2_1</t>
  </si>
  <si>
    <t>Out= Coffs Harbour to Koolkhan (96H) and Kempsey-Raleigh (9W2) and 132kV line, avoid O/L Armidale to Koolkhan (966) on trip of Coffs Harbour to Lismore (89), Swamp out when all 3 directlink cable O/S,TG formulation for PD</t>
  </si>
  <si>
    <t>S&gt;&gt;NIL_TBTU_TBCG_1</t>
  </si>
  <si>
    <t>Out=NIL, avoid O/L Tailem Bend-Cherry Gardens 275kV line on trip of Tailem Bend-Tungkillo 275kV line, Feedback</t>
  </si>
  <si>
    <t>V&gt;V_ROYP6_1AR</t>
  </si>
  <si>
    <t>Out = Rowville to Yallourn No. 6 220 kV line, radial mode, prevent O/L of the Rowville to Yallourn No. 7 or No. 8 220 kV line for trip of the parallel No. 8 or No. 7 220 kV line, Yallourn W1 on 220 kV, feedback</t>
  </si>
  <si>
    <t>#HPRL1_RR</t>
  </si>
  <si>
    <t>SMTL2H.RAISEREG * 1 &lt;= 0 (Wt = 10)</t>
  </si>
  <si>
    <t>T::T_HA_GT_PM_5</t>
  </si>
  <si>
    <t>Out = Hadspen to George Town or Hadspen to Palmerston 220 kV line, prevent poorly damped TAS North - South oscillations following trip of remaining in-service Hadspen to George Town or Palmerston to Hadspen 220 kV line, Tamar CCGT in service.</t>
  </si>
  <si>
    <t>T_T_FASH_2_N-2</t>
  </si>
  <si>
    <t>Out = Nil, loss of both Farrell to Sheffield lines declared credible, Farrell 220 kV bus split, West Coast 220/110 kV parallel open, limit Mackintosh  &gt;= 90% of West Coast load</t>
  </si>
  <si>
    <t>V&gt;&gt;V_KTS_TX_A3_2_P</t>
  </si>
  <si>
    <t>Out = Keilor A3 500/220 kV txfmr, avoid pre-contingent O/L of South Morang F2 500/330 kV txfmr, all HWPS 220kV bus tied, feedback</t>
  </si>
  <si>
    <t>#DARTM1_E</t>
  </si>
  <si>
    <t>VDPS.ENERGY * 1 &lt;= 185 (Wt = 360)</t>
  </si>
  <si>
    <t>#LADBROK1_C_E</t>
  </si>
  <si>
    <t>SPEW1.ENERGY * 1 &lt;= 5 (Wt = 48)</t>
  </si>
  <si>
    <t>T&gt;T_PMSH_IMP_4C</t>
  </si>
  <si>
    <t>Out = Palmerston to Sheffield 220 kV line, avoid O/L Hadspen to George Town No. 1 220 kV line (flow to George Town) for trip of Hadspen to George Town No. 2 220 kV line with no NCSPS action, feedback</t>
  </si>
  <si>
    <t>Out= Coffs Harbour to Koolkhan (96H) 132kV line and Lismore SVC O/S or in reactive power control mode, avoid Voltage collapse on Coffs Harbour to Lismore (89) trip; TG formulation only</t>
  </si>
  <si>
    <t>N_BOCORWF1_ZERO</t>
  </si>
  <si>
    <t>Boco Rock WF upper limit of 0 MW</t>
  </si>
  <si>
    <t>#HPRG1_LR</t>
  </si>
  <si>
    <t>SMTL1H.LOWERREG * 1 &lt;= 0 (Wt = 10)</t>
  </si>
  <si>
    <t>N&gt;N-BAMB_132_OPEN_B</t>
  </si>
  <si>
    <t>Out = Any one 132 kV line between Ballina and Mullumbimby that opens the 132 kV path, avoid Mullumbimby to Dunoon 132kV line (9U6 or 9U7) O/L on trip of the other 9U7 or 9U6 line, Swamp out when all 3 Directlink cables O/S, feedback</t>
  </si>
  <si>
    <t>N^^Q_LS_VC_B4</t>
  </si>
  <si>
    <t>Out= Lismore SVC, avoid Voltage Collapse on loss of Tarong North</t>
  </si>
  <si>
    <t>Q_RS_260</t>
  </si>
  <si>
    <t xml:space="preserve">Ross cut-set discretionary upper limit of 260 MW
</t>
  </si>
  <si>
    <t>S&gt;X_NWCB6225+6021_T1</t>
  </si>
  <si>
    <t xml:space="preserve">Out = North West Bend 132 kV circuit breakers CB6021 and CB6225 (which also causes an outage of North West Bend to Monash #1 132 kV line), avoid overloading North West Bend 132/66 kV #1 transformer on trip of North West Bend to Morgan Whyalla pump 1 132 kV line
</t>
  </si>
  <si>
    <t>V&gt;&gt;V_HWYP1_3_TIE</t>
  </si>
  <si>
    <t>Out= Hazelwood to Yallourn No.1 220kV line, avoid O/L Yallourn to Hazelwood No.2 220kV line on trip of Yallourn to Rowville No.7 or No.8 220kV line, all 220kV buses tied at Hazelwood, Feedback</t>
  </si>
  <si>
    <t>CA_MQS_47FE2B0C_01</t>
  </si>
  <si>
    <t>Constraint Automation, O/L FARRELL  TRANSF T2 for CTG LTAL on trip of FARRELL_SHEFFIELD #2 220KV LINE.  Generated by STNET[MANFL] Host MANEEMP1(MQ)</t>
  </si>
  <si>
    <t>Out = Nil, Oakey PS constrained to the emergency rating of 731 Middle Ridge to Tangkam 110kV line, swamp if Oakey PS runback scheme is armed or when line loading &lt;= 5 MVA, Dispatch RHS only.</t>
  </si>
  <si>
    <t>V::S_PP+TIPSB_MG</t>
  </si>
  <si>
    <t>Out = Nil(Note: with both Black Range series capacitors I/S); Vic to SA Transient Stability limit for loss of  half of Pelican Point PS(GT11 + ST18) + largest TIPS B unit declared as credible (South East Capacitor Available).</t>
  </si>
  <si>
    <t>S&gt;&gt;X_CNRB+CB_02</t>
  </si>
  <si>
    <t>Out= Canowie-Robertstown 275kV line + Associated line CBs 6616 &amp; 6571  at Robertstown O/S), avoid O/L Waterloo East-MWP4-Robertstown 132kV line on trip of Mokota-Robertstown 275kV line(this offloads Robertstown #1 275/132kV TX and Trips Hallet Hill WF)</t>
  </si>
  <si>
    <t>T&gt;T_TU_LE_WA12_2</t>
  </si>
  <si>
    <t>Out = either Tungatinah to Waddamana 110kV line (direct or via Lake Echo tee), avoid O/L the remaining Tungatinah to Waddamana 110 kV line (flow to North) on trip of Tungatinah to Meadowbank Tee 1 to New Norfolk 110kV lines, feedback</t>
  </si>
  <si>
    <t>V::S_PP+TIPSB_MG_2</t>
  </si>
  <si>
    <t>Out =Nil(Note: with both Black Range series capacitors O/S); Vic-SA Tran. Stab limit for loss of SA largest generator with loss of  half of Pelican Point PS (GT1 + ST) and largest TIPS B unit declared as credible (South East Capacitor Available).</t>
  </si>
  <si>
    <t>V&gt;SML_NSWRB_10</t>
  </si>
  <si>
    <t>Out = NSW Murraylink runback scheme, avoid O/L of Kerang to Wemen 220 kV line section for loss of Balranald to Darlington Point (X5/1) 220 kV line, feedback</t>
  </si>
  <si>
    <t>V::N_X_HWSM_HWRO_xxx</t>
  </si>
  <si>
    <t>Out=Hazelwood-South Morang &amp; Hazelwood-Rowville 500kV lines, prevent transient instability for fault and trip of a HWTS-SMTS 500 kV line, VIC accelerates, Yallourn W G1 on 220 kV.</t>
  </si>
  <si>
    <t>S&gt;&gt;BLMK_BWPA_BRTW</t>
  </si>
  <si>
    <t>Out= Belalie-Mokota 275kV line, avoid O/L Brinkworth-Templers West 275kV line on trip of Blyth West-Munno Para 275kV line, Feedback</t>
  </si>
  <si>
    <t>#JLA02_E</t>
  </si>
  <si>
    <t>VJLGA2.ENERGY * 1 &lt;= 54 (Wt = 360)</t>
  </si>
  <si>
    <t>NC_S_NBHWF1</t>
  </si>
  <si>
    <t>Non Conformance Constraint for North Brown Hill Windfarm</t>
  </si>
  <si>
    <t>N_TARALGAWF_ZERO</t>
  </si>
  <si>
    <t>Taralga WF upper limit of 0 MW</t>
  </si>
  <si>
    <t>S&gt;NIL_NIL_SGMYSE-T2</t>
  </si>
  <si>
    <t>Out= NIL, avoid O/L Snuggery Mayura -South East  T 132kV line on Nil trip (for Line component SECS assumed O/S or I/S), Feedback</t>
  </si>
  <si>
    <t>S_HPRG1_E</t>
  </si>
  <si>
    <t>Out= Nil, Hornsdale Battery generation energy target &lt;= 30 MW</t>
  </si>
  <si>
    <t>N^^V_LTWG</t>
  </si>
  <si>
    <t>Out = Lower Tumut to Wagga 330 kV line, avoid voltage collapse in Southern NSW for either loss of the largest VIC generating unit or Basslink, or loss of a Murray to Dederang 330 kV line</t>
  </si>
  <si>
    <t>SMPS.ENERGY * 1 &lt;= 30 (Wt = 48)</t>
  </si>
  <si>
    <t>NC_V_JLA02</t>
  </si>
  <si>
    <t>Non Conformance Constraint for Jeeralang A - 02 Power Station</t>
  </si>
  <si>
    <t>Victoria to Tasmania on Basslink upper transfer limit of 0 MW
0</t>
  </si>
  <si>
    <t>S-HDWF2_0</t>
  </si>
  <si>
    <t>Discretionary upper limit for Hornsdale #2 Wind Farm generation of 0 MW</t>
  </si>
  <si>
    <t>Out = one  Tailembend-South East 275kV line (NOTE: with both Black Range series capacitors I/S);  SA  to VIC Transient Stability limit for loss of other Tailembend-South East 275kV lines</t>
  </si>
  <si>
    <t>T&gt;T_LIPM_110_2B</t>
  </si>
  <si>
    <t>Out= either Liapootah - Waddamana (tee) - Palmerston 220 kV line, avoid O/L Palmerston to Waddamana 110 line (flow to North) on trip of the remaining Liapootah to Waddamana (tee) to Palmerston 220 kV line, feedback</t>
  </si>
  <si>
    <t>T&gt;T_NIL_BL_IMP_5F</t>
  </si>
  <si>
    <t>Out = Nil, avoid overloading Hadspen to Georgetown No.1 220 kV line (flow to North) for trip of the Hadspen to Georgetown No.2 220 kV line with no SPS action
This constraint only binds when the NCSPS control scheme is unavailable.</t>
  </si>
  <si>
    <t>V^^S_SETB_TBSE_2</t>
  </si>
  <si>
    <t>Out= one South East to Tailem Bend 275kV line (NOTE: with both Black Range series capacitors O/S or I/S); Vic to SA Long Term Voltage Stability limit for loss of one of the Tailembend-South East 275kV lines (South East Capacitor Available).</t>
  </si>
  <si>
    <t>#DRYCGT3_C_E</t>
  </si>
  <si>
    <t>SDCA3.ENERGY * 1 &lt;= 5 (Wt = 48)</t>
  </si>
  <si>
    <t>NC_V_BALDHWF1</t>
  </si>
  <si>
    <t>Non Conformance Constraint for Bald Hills Wind Farm</t>
  </si>
  <si>
    <t>N^^V_LTMS</t>
  </si>
  <si>
    <t>Out = Lower Tumut to Murray 330 kV line, avoid voltage collapse in Southern NSW for loss of the largest VIC generating unit or Basslink</t>
  </si>
  <si>
    <t>S_HDWF1_0</t>
  </si>
  <si>
    <t>Discretionary upper limit for Hornsdale #1 Wind Farm generation of 0 MW</t>
  </si>
  <si>
    <t>T&gt;T_NIL_BL_5C</t>
  </si>
  <si>
    <t>Out = Nil, avoid O/L a Hadspen to George Town 220 kV line (flow to George Town) for trip of the other Hadspen to George Town 220 kV line considering NCSPS action, ensure sufficient NCSPS generation dispatched.</t>
  </si>
  <si>
    <t>V&gt;V_HWA34_OP2_1</t>
  </si>
  <si>
    <t>Out = Hazelwood A3 or A4 500/220 kV txfmr, avoid O/L Yallourn to Rowville No. 5 220 kV line on trip of Hazelwood A4 or A3 500/220 kV txfmr, 3/5 parallel mode, Jeeralang B connected to HWPS B3/4 side, feedback</t>
  </si>
  <si>
    <t>NC_S_SATGS1</t>
  </si>
  <si>
    <t>Non Conformance Constraint for Temp Gen South</t>
  </si>
  <si>
    <t>V^SML_BAWB_3</t>
  </si>
  <si>
    <t>Out = Ballarat to Waubra 220kV line, avoid voltage collapse for loss of Bendigo to Kerang 220kV line</t>
  </si>
  <si>
    <t>#DRYCGT1_C_E</t>
  </si>
  <si>
    <t>SDCA1.ENERGY * 1 &lt;= 5 (Wt = 48)</t>
  </si>
  <si>
    <t>N::V_DDMS</t>
  </si>
  <si>
    <t>Out=Dederang to Murray (67 or 68) line, NSW to Victoria Transient stability limit.</t>
  </si>
  <si>
    <t>NC_Q_MPP_2</t>
  </si>
  <si>
    <t>Non Conformance Constraint for Millmerran 2 Power Station</t>
  </si>
  <si>
    <t>S_BRBG_CMWF_0</t>
  </si>
  <si>
    <t>Out = Brinkworth to Redhill to Bungama 132kV lines, Clements Gap WF unavailable due to line outage.</t>
  </si>
  <si>
    <t>VSML_-100</t>
  </si>
  <si>
    <t>Vic to SA on ML upper transfer limit of -100 MW</t>
  </si>
  <si>
    <t>V&gt;&gt;N-LTUT_B</t>
  </si>
  <si>
    <t>Out = LowerTumut-UpperTumut(64), avoid Murray to Lower Tumut(66) O/L on Murray to Upper Tumut(65) trip; Feedback</t>
  </si>
  <si>
    <t>V::N_HWCB_xxx</t>
  </si>
  <si>
    <t>Out = Hazelwood to Cranbourne No.4 500kV line, prevent transient instability for fault and trip of a HWTS-SMTS 500 kV line, VIC accelerates, Yallourn W G1 on 220 kV.</t>
  </si>
  <si>
    <t>Out = both or one Black Range series capacitors O/S; Vic to SA Long Term Voltage Stability limit for loss of one of the Tailembend-South East 275kV lines.</t>
  </si>
  <si>
    <t>#HPRG1_RR</t>
  </si>
  <si>
    <t>SMTL1H.RAISEREG * 1 &lt;= 0 (Wt = 10)</t>
  </si>
  <si>
    <t>#QPS5_O_E</t>
  </si>
  <si>
    <t>SQPS5Q.ENERGY * 1 = 74 (Wt = 55)</t>
  </si>
  <si>
    <t>#QPS5_P_E</t>
  </si>
  <si>
    <t>SQPS5Q.ENERGY * 1 &lt;= 0 (Wt = 50)</t>
  </si>
  <si>
    <t>S:V_420</t>
  </si>
  <si>
    <t>South Australia to Victoria on both Heywood and Murraylink maximum transfer limit to avoid oscillatory instability
This constraint equation was added, in January 2011, to a number of outage constraint sets across the NEM (except for Tasmania). The 420 MW value is the previous system normal limit. Throughout 2011 AEMO conducted studies as to whether the 420 MW limit was appropriate for various outages. In some cases the limit was increased. This work will continue in 2012.</t>
  </si>
  <si>
    <t>T::T_HA_GT_PM_3</t>
  </si>
  <si>
    <t>Out = Hadspen to George Town or Hadspen to Palmerston 220 kV line, prevent poorly damped TAS North - South oscillations following fault and trip of Palmerston to Sheffield 220 kV line, Tamar CCGT in service.</t>
  </si>
  <si>
    <t>S_HPRL1_E</t>
  </si>
  <si>
    <t>Out= Nil, Hornsdale Battery load energy target &lt;= 30 MW</t>
  </si>
  <si>
    <t>T&gt;T_TUNN3_110_2</t>
  </si>
  <si>
    <t>Out= Tungatinah to New Norfolk No.3 110kV line, avoid O/L Tungatinah to Meadowbank Tee 1 110kV line on trip of Tungatinah to Meadowbank Tee 2 to New Norfolk 110kV lines, Feedback</t>
  </si>
  <si>
    <t>S&gt;&gt;CNLK_MKRB_WEMWP4</t>
  </si>
  <si>
    <t>Out= Canowie-Mt Lock 275kV line, avoid O/L Waterloo East-MWP4-Robertstown 132kV on trip of Mokota-Robertstown 275kV line( this offloads Belalie-Mokota 275kV line and trips Hallet Hill WF), Feedback</t>
  </si>
  <si>
    <t>S_HDWF3_0</t>
  </si>
  <si>
    <t>Discretionary upper limit for Hornsdale #3 Wind Farm generation of 0 MW</t>
  </si>
  <si>
    <t>#HPRL1_LR</t>
  </si>
  <si>
    <t>SMTL2H.LOWERREG * 1 &lt;= 0 (Wt = 10)</t>
  </si>
  <si>
    <t>V&gt;V_ROYP6_1BR</t>
  </si>
  <si>
    <t>Out = Rowville to Yallourn No. 6 220 kV line, radial mode, prevent O/L of the Rowville to Yallourn No. 7 or No. 8 220 kV line for trip of the Yallourn to Hazelwood No. 1 220 kV line (offloads HWPS-ROTS 1 &amp; 2 220kV lines), Yallourn W1 on 500kV, feedback</t>
  </si>
  <si>
    <t>Out = South Australia at credible risk of separation from NEM, limit VIC to SA Heywood interconnection flow to prevent Rate of Change of Frequency exceeding 1 Hz/sec in SA immediately following separation.</t>
  </si>
  <si>
    <t>NC_V_LOYYB2</t>
  </si>
  <si>
    <t>Non Conformance Constraint for Loy Yang B2  Power Station</t>
  </si>
  <si>
    <t>S&gt;NIL_EDES_EDSB</t>
  </si>
  <si>
    <t>Out= NIL, avoid O/L Edinburgh-Salisbury 66kV line on trip of Edinburgh-Elizabeth South 66kV line, Feedback</t>
  </si>
  <si>
    <t>S&gt;NIL_NIL_SGBN</t>
  </si>
  <si>
    <t>Out= NIL, avoid O/L Snuggery-Blanche 132kV line on NIL trip, Feedback</t>
  </si>
  <si>
    <t>T&gt;T_PMSH_2A</t>
  </si>
  <si>
    <t>Out = Palmerston to Sheffield 220 kV line, avoid O/L Palmerston to Hadspen 220 kV line (flow to George Town) for trip of the other Palmerston to Hadspen 220 kV line considering NCSPS action, ensure sufficient NCSPS generation dispatched.</t>
  </si>
  <si>
    <t>T&gt;T_TUMBNN2_110_3</t>
  </si>
  <si>
    <t>Out= Tungatinah to Meadowbank to New Norfolk No.2 110kV lines, avoid O/L Tungatinah to New Norfolk No.3 110kV line on trip of Tungatinah to Meadowbank Tee 1 to New Norfolk 110kV line, Feedback</t>
  </si>
  <si>
    <t>TV_550</t>
  </si>
  <si>
    <t>Tas to Vic on Basslink upper limit of 550 MW</t>
  </si>
  <si>
    <t>T^T_LIPM_1_DS</t>
  </si>
  <si>
    <t>Out = Liapootah to Waddamana to Palmerston 220 kV line, avoid voltage instability or violations for loss of the other Liapootah to Waddamana to Palmerston line, dispatch only</t>
  </si>
  <si>
    <t>T_MA_WESTCOAST_2</t>
  </si>
  <si>
    <t>Limit Mackintosh to 90% of West Coast load</t>
  </si>
  <si>
    <t>V_MORTLAKE12_ZERO</t>
  </si>
  <si>
    <t>Mortlake unit 1 &amp; 2 upper limit of 0 MW</t>
  </si>
  <si>
    <t>N^^Q_AR_VC_B4</t>
  </si>
  <si>
    <t>Out= Armidale SVC, avoid Voltage Collapse on loss of Tarong North</t>
  </si>
  <si>
    <t>N^^Q_TW_330_BUS3_B1</t>
  </si>
  <si>
    <t>Out= Tamworth No.3 330kV bus, NSW to Qld voltage stability limit for trip of Kogan Creek generator</t>
  </si>
  <si>
    <t>V&gt;NWBCB6225_TX1</t>
  </si>
  <si>
    <t>Out= North West Bend 132kV CB6225, avoid O/L of North West Bend 132/66kV TX1  on trip of Monash-North West Bend #2 132kV line, Feedback</t>
  </si>
  <si>
    <t>CA_SPS_482F72C7_01</t>
  </si>
  <si>
    <t>Constraint Automation, O/L HWPS_YPS1_220 @YPS for CTG LVBZ on trip of ROTS-YPS5 220KV LINE.  Generated by STNET[NORFL] Host NOREEMP4(SP)</t>
  </si>
  <si>
    <t>NQ_000</t>
  </si>
  <si>
    <t>NSW to Qld on QNI upper transfer limit of 0 MW</t>
  </si>
  <si>
    <t>S&gt;V_460_DYN</t>
  </si>
  <si>
    <t>SA to VIC on Heywood upper transfer limit of 460 MW, dynamic headroom, DS formulation only.</t>
  </si>
  <si>
    <t>NC_Q_OAKEY1</t>
  </si>
  <si>
    <t>Non Conformance Constraint for Oakey 1 Power Station</t>
  </si>
  <si>
    <t>NC_Q_SWAN_E</t>
  </si>
  <si>
    <t>Non Conformance Constraint for Swanbank E Power Station</t>
  </si>
  <si>
    <t>S-SNWF_WPWF_120</t>
  </si>
  <si>
    <t>Discretionary upper limit for Snowtown WF + Wattle Pt WF generation &lt;= 120 MW</t>
  </si>
  <si>
    <t>S&gt;&gt;DVBL_LKDV_WEWT</t>
  </si>
  <si>
    <t>Out= Davenport-Belalie 275kV line, avoid O/L Waterloo East- Waterloo 132kV on trip of Mt Lock-Davenport 275kV line, Feedback</t>
  </si>
  <si>
    <t>S&gt;&gt;PARB_RBTU_WEWT</t>
  </si>
  <si>
    <t>Out=Para-Robertstown 275kV line, avoid O/L Waterloo East-Waterloo 132kV on trip of Robertstown-Tungkillo 275kV line, Feedback</t>
  </si>
  <si>
    <t>V&gt;&gt;N-LTUT_2_30</t>
  </si>
  <si>
    <t>Out = LowerTumut-UpperTumut(64), avoid Murray to Lower Tumut(66) O/L using 30 mins rating on Murray to Upper Tumut(65) trip; Feedback</t>
  </si>
  <si>
    <t>SHPS2W.ENERGY * 1 &lt;= 5 (Wt = 360)</t>
  </si>
  <si>
    <t>#SATGS1_E</t>
  </si>
  <si>
    <t>SMVG1L.ENERGY * 1 = 15 (Wt = 30)</t>
  </si>
  <si>
    <t>NC_N_WRWF1</t>
  </si>
  <si>
    <t>Non Conformance Constraint for White Rock Wind Farm</t>
  </si>
  <si>
    <t>NC_S_HDWF2</t>
  </si>
  <si>
    <t>Non Conformance Constraint for Hornsdale 2 Wind Farm</t>
  </si>
  <si>
    <t>NC_S_SATGN1</t>
  </si>
  <si>
    <t>Non Conformance Constraint for Temp Gen North</t>
  </si>
  <si>
    <t>S&gt;&gt;BLMK_NIL_WEMWP4</t>
  </si>
  <si>
    <t>Out= Belalie-Mokota 275kV line, avoid O/L Waterloo East-Morgan Whyalla 4  132kV line on Nil trip, Feedback</t>
  </si>
  <si>
    <t>S&gt;&gt;KHKN_SETB_SETB</t>
  </si>
  <si>
    <t>Out= Keith-Kincraig 132 kV line (Note: with both Black Range series caps I/S), avoid O/L of either South East-Tailem Bend 275kV line on trip of  other South East-Tailem Bend 275kV</t>
  </si>
  <si>
    <t>S&gt;&gt;WTTP_WERB_STBG</t>
  </si>
  <si>
    <t>Out= Waterloo-Templers 132kV line, avoid O/L Snowtown-Bungama T 132kV line on trip of Waterloo East-MWP4-Robertstown 132kV line, Feedback</t>
  </si>
  <si>
    <t>S_TIPSB2+B1_270</t>
  </si>
  <si>
    <t>Discretionary upper limit for TIPS B2 + B1 &lt;= 270 MW</t>
  </si>
  <si>
    <t>Out = Eildon to Mt Beauty 220kV line, prevent transient instability for fault and trip of a HWTS-SMTS 500 kV line, VIC accelerates, Yallourn W G1 on 220 kV.</t>
  </si>
  <si>
    <t>V&gt;&gt;SML_BESH_2</t>
  </si>
  <si>
    <t>Out = Bendigo to Shepparton 220 kV line, avoid O/L Darlington Pt to Balranald to Buronga (X5/1 &amp; X5/3) 220kV line on loss of Ballarat to Bendigo 220kV line, feedback</t>
  </si>
  <si>
    <t>V_OAKLANDSHILL_42</t>
  </si>
  <si>
    <t>Oaklands Hill Windfarm upper limit of 42 MW</t>
  </si>
  <si>
    <t>#SATGN1_E</t>
  </si>
  <si>
    <t>SPAG1E.ENERGY * 1 = 15 (Wt = 30)</t>
  </si>
  <si>
    <t>V-SA &gt;= MIN(-52, InitialFlow + 50) (Wt=35)</t>
  </si>
  <si>
    <t>NC_V_LOYYB1</t>
  </si>
  <si>
    <t>Non Conformance Constraint for Loy Yang B1  Power Station</t>
  </si>
  <si>
    <t>S&gt;NIL_LKDV_CNRB</t>
  </si>
  <si>
    <t>Out= NIL, avoid O/L Canowi-Robertstown 275kV on trip of Mt Lock-Davenport 275kV line, Feedback</t>
  </si>
  <si>
    <t>T&gt;T_BUSH1_220</t>
  </si>
  <si>
    <t>Out = Burnie to Sheffield 220kV line, West Coast 220/110 kV parallel open, avoid O/L a Sheffield 220/110kV transformer for loss of the other Sheffield 220/110kV transformer</t>
  </si>
  <si>
    <t>VART1A.ENERGY * 1 &lt;= 140 (Wt = 35)</t>
  </si>
  <si>
    <t>Q&gt;STBS_STBS_BADU</t>
  </si>
  <si>
    <t>Out= Stanwell to Broadsound (856 or 8831), avoid O/L Baralaba to Duaringa (7113/1) on trip of remaining Stanwell to Broadsound (856 or 8831)</t>
  </si>
  <si>
    <t>T&gt;T_PMSH_IMP_4D</t>
  </si>
  <si>
    <t>Out = Palmerston to Sheffield 220 kV line, avoid O/L Hadspen to George Town No. 2 220 kV line (flow to George Town) for trip of Hadspen to George Town No. 1 220 kV line with no NCSPS action, feedback</t>
  </si>
  <si>
    <t>Out = Moorabool to Tarrone 500kV line, prevent transient instability for fault and trip of a HWTS-SMTS 500 kV line, VIC accelerates, Yallourn W G1 on 220 kV.</t>
  </si>
  <si>
    <t>V::N_SMF2_SD1</t>
  </si>
  <si>
    <t>Out = South Morang F2 500/330kV txfmr, prevent transient instability for fault and trip of a HWTS-SMTS 500 kV line, SA decelerates, YPS G1 on 220kV. Constraint active for SA flows above 500 MW VIC to SA only, swamped otherwise.</t>
  </si>
  <si>
    <t>V::N_X_HWSM_ROSM_xxx</t>
  </si>
  <si>
    <t>Out=Hazelwood-South Morang &amp; Rowville-South Morang 500kV lines, prevent transient instability for fault and trip of a HWTS-SMTS 500 kV line, VIC accelerates, Yallourn W G1 on 220 kV.</t>
  </si>
  <si>
    <t>Out = both or one Black Range series capacitors O/S; Vic to SA Transient Stability limit for loss of one of the Tailembend-South East 275kV lines.</t>
  </si>
  <si>
    <t>VSML_-050</t>
  </si>
  <si>
    <t>Vic to SA on ML upper transfer limit of -50 MW</t>
  </si>
  <si>
    <t>CA_MQS_48D013FF_01</t>
  </si>
  <si>
    <t>Constraint Automation, O/L ROBMW4_2      @MW_4 for CTG LSII on trip of BELALI-MOKOTA 275KV LINE.  Generated by STNET[MANBL] Host MANEEMP1(MQ)</t>
  </si>
  <si>
    <t>NC_N_BW03</t>
  </si>
  <si>
    <t>Non Conformance Constraint for Bayswater 3 Power Station</t>
  </si>
  <si>
    <t>NC_N_ER01</t>
  </si>
  <si>
    <t>Non Conformance Constraint for Eraring ER01 Power Station</t>
  </si>
  <si>
    <t>NC_S_TORRB4</t>
  </si>
  <si>
    <t>Non Conformance Constraint for Torrens B4 Power Station</t>
  </si>
  <si>
    <t>N_BLOWERNG_ZERO</t>
  </si>
  <si>
    <t>Blowering generation upper limit of 0 MW</t>
  </si>
  <si>
    <t>T&gt;T_NIL_BL_IMP_3F</t>
  </si>
  <si>
    <t>Out = Nil, avoid O/L Palmerston to Hadspen No. 1 220 kV line (flow to North) for trip of the Palmerston to Hadspen No. 2 220 kV line with no SPS action, feedback</t>
  </si>
  <si>
    <t>T&gt;T_PMSH_2B</t>
  </si>
  <si>
    <t>Out = Palmerston to Sheffield 220 kV line, avoid O/L Hadspen to George Town 220 kV line (flow to George Town) for trip of the other Hadspen to George Town 220 kV line considering NCSPS action, ensure sufficient NCSPS generation dispatched.</t>
  </si>
  <si>
    <t>V&gt;NWCB6024+25_TX1</t>
  </si>
  <si>
    <t>Out= North West Bend 132kV CBs 6024 and 6025(this offloads NWB TX2), avoid O/L North West Bend #1 132/66kV TX on trip of Monash-North West Bend #1 132kV line (this splits NWB 132kV bus), Feedback</t>
  </si>
  <si>
    <t>VS_500</t>
  </si>
  <si>
    <t>VIC to SA on Heywood upper transfer limit of 500 MW</t>
  </si>
  <si>
    <t>V^^S_NIL_MAXG_xxx</t>
  </si>
  <si>
    <t>Out = Nil, Victoria to SA long term voltage stability limit for loss of the largest credible generation contingency in SA, South East capacitor bank on / off
There are two constraint equations that make up the voltage stability export limit from Victoria to South Australia and all the binding results have been combined.</t>
  </si>
  <si>
    <t>#NSW1-QLD1_RAMP_E_F</t>
  </si>
  <si>
    <t>NSW1-QLD1 &lt;= MAX(190, InitialFlow - 200) (Wt=35)</t>
  </si>
  <si>
    <t>T-V-MNSP1 &gt;= MIN(0, InitialFlow + 200) (Wt=35)</t>
  </si>
  <si>
    <t>N&gt;&gt;N-NIL__H_15M</t>
  </si>
  <si>
    <t>Out= Nil, avoid O/L Lower Tumut to Canberra (07) using 15 mins rating on trip of Lower Tumut to Yass (3) line, Feedback</t>
  </si>
  <si>
    <t>NC_Q_TARONG#3</t>
  </si>
  <si>
    <t>Non Conformance Constraint for Tarong 3 Power Station</t>
  </si>
  <si>
    <t>NC_V_JLB02</t>
  </si>
  <si>
    <t>Non Conformance Constraint for Jeeralang B - 02 Power Station</t>
  </si>
  <si>
    <t>S:V_580</t>
  </si>
  <si>
    <t>Out = One Heywood 500/275 kV txfmr (two remain in service), maintain maximum SA to VIC transfer limit of 580 MW on Heywood and Murraylink combined to avoid oscillatory instability</t>
  </si>
  <si>
    <t>T^T_LFWA_1_DS</t>
  </si>
  <si>
    <t>Out = Lindisfarne to Waddamana 220 kV line, avoid voltage instability or violations for loss of the other Lindisfarne to Waddamana 220 kV line line, dispatch only</t>
  </si>
  <si>
    <t>Out = Heywood to Mortlake 500kV line, prevent transient instability for fault and trip of a HWTS-SMTS 500 kV line, VIC accelerates, Yallourn W G1 on 220 kV.</t>
  </si>
  <si>
    <t>V&gt;&gt;N-LTWG_RADIAL_1</t>
  </si>
  <si>
    <t>Out = Lower Tumut to Wagga(051), avoid O/L Murray to Upper Tumut (65) on trip of Murray to Lower Tumut (66) line, Feedback</t>
  </si>
  <si>
    <t>VSML_-040</t>
  </si>
  <si>
    <t>Vic to SA on ML upper transfer limit of -40 MW</t>
  </si>
  <si>
    <t>V^SML_HORC_3</t>
  </si>
  <si>
    <t>Out = Horsham to Red Cliffs 220kV line, avoid voltage collapse for loss of Bendigo to Kerang 220kV line</t>
  </si>
  <si>
    <t>#DRYCGT2_C_E</t>
  </si>
  <si>
    <t>SDCA2.ENERGY * 1 &lt;= 5 (Wt = 48)</t>
  </si>
  <si>
    <t>#STAN-3_E</t>
  </si>
  <si>
    <t>QSTN3.ENERGY * 1 &lt;= 260 (Wt = 360)</t>
  </si>
  <si>
    <t>#TORRB3_E</t>
  </si>
  <si>
    <t>STSB3.ENERGY * 1 &lt;= 0 (Wt = 50)</t>
  </si>
  <si>
    <t>#V-SA_RAMP_E_F</t>
  </si>
  <si>
    <t>V-SA &lt;= MAX(50, InitialFlow - 30) (Wt=35)</t>
  </si>
  <si>
    <t>N&gt;N-X_96H+9W2+9W5_1</t>
  </si>
  <si>
    <t>Out= Coffs Harbour-Koolkhan (96H) &amp; Raleigh-Kempsey(9W2) &amp; Macksville-Kempsey(9W5), avoid O/L Armidale-Coffs Harbour (96C) on trip of Armidale-Coffs Harbour (87), Swamp out when all 3 directlink cable O/S,Feedback, TG formulation in PD/ST</t>
  </si>
  <si>
    <t>NC_Q_KAREEYA3</t>
  </si>
  <si>
    <t>Non Conformance Constraint for Kareeya 3 Power Station</t>
  </si>
  <si>
    <t>Q&gt;&gt;BCRG_CLWU_BCCP</t>
  </si>
  <si>
    <t>Out= Bouldercombe to Raglan (811), avoid O/L Bouldercombe to Calliope River (812) on trip of Calvale to Wurdong (871) line, Feedback</t>
  </si>
  <si>
    <t>Q_BRBRA_8839</t>
  </si>
  <si>
    <t>Out = R2 Braemar to H47 Braemar PS 275kV line 8839</t>
  </si>
  <si>
    <t>S_SECB_LG-1</t>
  </si>
  <si>
    <t>Out= South East 132kV CB 6186 Or 6187, Oscillatory stability limit  for the loss of Penola West-South East 132kV line,Ladbroke Grove 1 can generate up to 40MW on a single unit OR 20MW max per unit (40MW total output)</t>
  </si>
  <si>
    <t>T&gt;&gt;T_GTHA_EXP_3H</t>
  </si>
  <si>
    <t>Out = Hadspen to George Town 220 kV line, avoid O/L Sheffield to George Town 220 kV line (flow to George Town) for trip of other Sheffield to George Town 220 kV line considering NCSPS action, ensure Basslink can compensate NCSPS action.</t>
  </si>
  <si>
    <t>T&gt;T_BWLF_110_4</t>
  </si>
  <si>
    <t>Out= Bridgewater to Lindisfarne or Bridgewater to Waddamana 110 kV line, avoid O/L New Norfolk to Creek Road 110 kV line (flow to South) on trip of New Norfolk to Chapel St 110 kV line, feedback</t>
  </si>
  <si>
    <t>Out = one South Morang series capacitor, prevent transient instability for fault and trip of a HWTS-SMTS 500 kV line, VIC accelerates, Yallourn W G1 on 220 kV.</t>
  </si>
  <si>
    <t>V&gt;V_HWYP2_1_R</t>
  </si>
  <si>
    <t>Out = Hazelwood to Yallourn No. 2 220 kV line, avoid O/L Yallourn to Hazelwood PS No.1 220kV line on trip of Yallourn to Rowville No.5 220kV line, Radial mode, YWG1 on 220kV, Feedback</t>
  </si>
  <si>
    <t>VSML_-080</t>
  </si>
  <si>
    <t>Vic to SA on ML upper transfer limit of -80 MW</t>
  </si>
  <si>
    <t>#NSW1-QLD1_I_E</t>
  </si>
  <si>
    <t>NSW1-QLD1.ENERGY * -1 &gt;= 100 (Wt = 0.0001)</t>
  </si>
  <si>
    <t>N&gt;&gt;N-NIL__A_15M</t>
  </si>
  <si>
    <t>Out= Nil, avoid O/L Lower Tumut to Canberra (07) using 15 mins rating on trip of Upper Tumut to Canberra (01) line, Feedback</t>
  </si>
  <si>
    <t>N&gt;&gt;V-X_BUDP_DDMS_A</t>
  </si>
  <si>
    <t>Out= Dederang to Murray (67 or 68) and Darlington Point to Buronga (X5) line, avoid the other Murray to Dederang (68 or 67) O/L on LowerTumut-Wagga(051)+ 970,990,99M trips; Feedback, Feedback</t>
  </si>
  <si>
    <t>N&gt;N-KKLS_TE_2</t>
  </si>
  <si>
    <t>Out = Koolkhan to Lismore (967) 132 kV line, avoid overloading the Armidale to Glen Innes (96T) 132 kV line on trip of Coffs Harbour to Lismore (89) 330 kV line
Tripping of 89 line leaves Lismore connected by the Tenterfield to Lismore (96L) 132 kV line. 96L is the weaker of the 2 lines into Lismore and support is usually required from Terranora interconnector. AEMO expects that this constraint equation will continue to bind for a reasonable portion of any future outage times.</t>
  </si>
  <si>
    <t>NC_N_BW01</t>
  </si>
  <si>
    <t>Non Conformance Constraint for Bayswater 1 Power Station</t>
  </si>
  <si>
    <t>NC_S_QPS5</t>
  </si>
  <si>
    <t>Non Conformance Constraint for Quarantine QPS5 Power Station</t>
  </si>
  <si>
    <t>NC_S_TORRA1</t>
  </si>
  <si>
    <t>Non Conformance Constraint for Torrens A1 Power Station</t>
  </si>
  <si>
    <t>NC_S_TORRB2</t>
  </si>
  <si>
    <t>Non Conformance Constraint for Torrens B2 Power Station</t>
  </si>
  <si>
    <t>NC_S_TORRB3</t>
  </si>
  <si>
    <t>Non Conformance Constraint for Torrens B3 Power Station</t>
  </si>
  <si>
    <t>NC_V_LYA2</t>
  </si>
  <si>
    <t>Non Conformance Constraint for Loy Yang A2  Power Station</t>
  </si>
  <si>
    <t>Q:N_AR_CP2_BI_POT</t>
  </si>
  <si>
    <t>Out = Armidale capacitor bank (120MVAr), Qld to NSW on QNI Transient Stability Limit, Loss of Boyne Island 375MW potline, 1 or 2 Millmerran units I/S</t>
  </si>
  <si>
    <t>S&gt;BLMK_BWPA_CNRB</t>
  </si>
  <si>
    <t>Out= Belalie-Mokota 275kV line, avoid O/L Canowi-Robertstown 275kV on trip of Blyth West-Munno Para  275kV line, Feedback</t>
  </si>
  <si>
    <t>T&gt;T_NIL_BL_110_8</t>
  </si>
  <si>
    <t xml:space="preserve">Out = Nil, avoid overloading the New Norfolk to Creek Road 110 kV line (flow to south) for loss of the New Norfolk to Chapel St 110 kV line
</t>
  </si>
  <si>
    <t>T&gt;T_NIL_BL_3C</t>
  </si>
  <si>
    <t xml:space="preserve">Out = Nil, avoid overloading a Hadspen to Palmerston 220 kV line for trip of the other Hadspen to Palmerston 220 kV line considering NCSPS action
</t>
  </si>
  <si>
    <t>TV_560</t>
  </si>
  <si>
    <t>Tas to Vic on Basslink upper limit of 560 MW</t>
  </si>
  <si>
    <t>TV_575</t>
  </si>
  <si>
    <t>Tas to Vic on Basslink upper limit of 575 MW</t>
  </si>
  <si>
    <t>T_FATI</t>
  </si>
  <si>
    <t>Out=Farrell-Tribute 220KV line. Energy &lt;= 0MW</t>
  </si>
  <si>
    <t>T_T_FASH_3_N-2</t>
  </si>
  <si>
    <t xml:space="preserve">Out = Nil, loss of both Farrell to Sheffield 220 kV lines declared credible, Farrell 220 kV bus split, Hampshire link open, constrain Reece Unit 1 to 0 MW as per Transend advice
</t>
  </si>
  <si>
    <t>V&gt;&gt;N-DPWG_X5_A</t>
  </si>
  <si>
    <t>Out = DarlingtonPt to Wagga(63) and Darlington Point to Buronga (X5), avoid Murray to Upper Tumut(65) O/L on Murray to Lower Tumut(66) trip; Feedback</t>
  </si>
  <si>
    <t>V&gt;&gt;N-LTUT_G</t>
  </si>
  <si>
    <t>Out = LowerTumut-UpperTumut(64), avoid Murray to Upper Tumut(65) O/L on Nil trip; Feedback</t>
  </si>
  <si>
    <t>V&gt;&gt;V_BAEL_1</t>
  </si>
  <si>
    <t>Out = Ballarat to Elaine 220 kV line section, avoid O/L Moorabool to Ballarat No. 1 220 kV line on trip of Moorabool to Terang 220 kV line, feedback</t>
  </si>
  <si>
    <t>V&gt;&gt;V_LTMS_1</t>
  </si>
  <si>
    <t>Out= LowerTumut-Murray(66), avoid Dederang to Wodonga (DDWO) O/L on Murray-UpperTumut(65) trip; Feedback</t>
  </si>
  <si>
    <t>V&gt;SML_NSWRB_9</t>
  </si>
  <si>
    <t>Out = NSW Murraylink runback scheme, avoid O/L of Bendigo to Kerang 220 kV line for loss of Balranald to Darlington Point (X5/1) 220 kV line, feedback</t>
  </si>
  <si>
    <t>V&gt;V_HWA34_OP2_2</t>
  </si>
  <si>
    <t>Out = Hazelwood A3 or A4 500/220 kV txfmr, avoid O/L Yallourn to Rowville No. 7 or No. 8 220 kV line on trip of Hazelwood A4 or A3 500/220 kV txfmr, 3/5 parallel mode, Jeeralang B connected to HWPS B3/4 side, feedback</t>
  </si>
  <si>
    <t>V^^S_KHKN_SETB</t>
  </si>
  <si>
    <t>Out= Keith - Kincraig 132 kV line(Note: with both Black Range series caps I/S); Vic to SA Long Term Voltage Stability limit for loss of South East - Tailem Bend 275kV line.</t>
  </si>
  <si>
    <t>V^^S_NIL_SETB_SECP_1</t>
  </si>
  <si>
    <t>Out = Nil(Note: with both Black Range series capacitors I/S); Vic to SA Long Term Voltage Stability limit (South East Capacitor OOS or not available for switching)  for loss of one South East- Tailembend 275kV line.</t>
  </si>
  <si>
    <t>V_OAKLANDSHILL_ZERO</t>
  </si>
  <si>
    <t>Oaklands Hill Windfarm upper limit of 0 MW</t>
  </si>
  <si>
    <t>N^^V_MSUTLT_2</t>
  </si>
  <si>
    <t>Out = Murray to Upper Tumut or Murray to Lower Tumut 330 kV line, avoid voltage collapse in Southern NSW for loss of Murray to Lower Tumut or Murray to Upper Tumut 330 kV line</t>
  </si>
  <si>
    <t>#EILDON1_E</t>
  </si>
  <si>
    <t>VEPS1.ENERGY * 1 &lt;= 0 (Wt = 360)</t>
  </si>
  <si>
    <t>CA_MQS_4780983C_01</t>
  </si>
  <si>
    <t>Constraint Automation, O/L TABSES_2      @S_EAST for CTG LSIC on trip of T_BEND-S_EAST 275KV 1 LINE.  Generated by STNET[MANBL] Host MANEEMP2(MQ)</t>
  </si>
  <si>
    <t>CA_MQS_47B62C84_01</t>
  </si>
  <si>
    <t>Constraint Automation, O/L SNWHUM_T      @BUNGAM for CTG LS5R on trip of MINTAR-W_LOO 132KV LINE.  Generated by STNET[MANFR] Host MANEEMP1(MQ)</t>
  </si>
  <si>
    <t>N::Q_LDNC_TNT</t>
  </si>
  <si>
    <t>Out= Liddell-Newcastle(81), NSW to Qld Transient Stability for a trip of Tarong North generators.</t>
  </si>
  <si>
    <t>NC_N_ER02</t>
  </si>
  <si>
    <t>Non Conformance Constraint for Eraring ER02 Power Station</t>
  </si>
  <si>
    <t>NC_Q_GSTONE3</t>
  </si>
  <si>
    <t>Non Conformance Constraint for Gladstone 3 Power Station</t>
  </si>
  <si>
    <t>NC_Q_GSTONE4</t>
  </si>
  <si>
    <t>Non Conformance Constraint for Gladstone 4 Power Station</t>
  </si>
  <si>
    <t>NC_S_LKBONNY2</t>
  </si>
  <si>
    <t xml:space="preserve">Non conformance constraint equation for Lake Bonney 2 wind farm
</t>
  </si>
  <si>
    <t>NC_T_POAT220</t>
  </si>
  <si>
    <t>Non Conformance Constraint for Poatina 220kV Power Station</t>
  </si>
  <si>
    <t>NC_T_TUNGATIN</t>
  </si>
  <si>
    <t>Non Conformance Constraint for Tungatinah Power Station</t>
  </si>
  <si>
    <t>NC_V_MORTLK11</t>
  </si>
  <si>
    <t>Non Conformance Constraint for Mortlake GT unit 1</t>
  </si>
  <si>
    <t>N^^V_LTUT_1</t>
  </si>
  <si>
    <t xml:space="preserve">Out = lower Tumut to Upper Tumut 330 kV line, avoid voltage collapse for trip of the largest Victorian generating unit or Basslink
</t>
  </si>
  <si>
    <t>S-SNWF_WPWF_140</t>
  </si>
  <si>
    <t>Discretionary upper limit for Snowtown WF + Wattle Pt WF generation &lt;= 140 MW</t>
  </si>
  <si>
    <t>S&gt;&gt;BRTW_MKRB_WEMWP4</t>
  </si>
  <si>
    <t>Out= Brinkworth- Templers West 275kV line, avoid O/L Waterloo East-MWP4-Robertstown 132kV on trip of  Mokota-Robertstown 275kV(this trips Hallet Hill WF and offloads Belalie-Mokota 275kV line), Feedback</t>
  </si>
  <si>
    <t>S&gt;&gt;NIL_CNRB_WEMWP4</t>
  </si>
  <si>
    <t>Out= Nil, avoid O/L Waterloo East-MWP4-Robertstown 132kV line on trip of Canowi-Robertstown 275kV line (this offloads Mt Lock-Canowie 275kV line and trips Hallet WF and GTs), Feedback</t>
  </si>
  <si>
    <t>T&gt;T_NIL_110_26_HM</t>
  </si>
  <si>
    <t>Out = Nil, West Coast 220/110 kV parallel closed, avoid overloading Waratah Tee to Hampshire 110 kV line for loss of a Farrell to Sheffield 220 kV line, feedback</t>
  </si>
  <si>
    <t>T&gt;T_PMSH_IMP_4B</t>
  </si>
  <si>
    <t>Out = Palmerston to Sheffield 220 kV line, avoid O/L Hadspen to Palmerston No. 2 220 kV line (flow to Hadspen) for trip of Hadspen to Palmerston No. 1 220 kV line with no NCSPS action, feedback</t>
  </si>
  <si>
    <t>T_T_X_FASH_A</t>
  </si>
  <si>
    <t>Out = both Farrell to Sheffield lines, limit West Coast gen &lt;= 110% of West Coast load</t>
  </si>
  <si>
    <t>V::S_KHKN_SETB_2-DS</t>
  </si>
  <si>
    <t>Out= Keith - Kincraig 132 kV line(Note: with both Black Range series caps O/S); Vic to SA Transient Stability limit for loss of South East - Tailem Bend 275kV line.(NOTE:DS RHS ONLY)</t>
  </si>
  <si>
    <t>V&gt;&gt;N-LTUT_A</t>
  </si>
  <si>
    <t>Out = LowerTumut-UpperTumut(64), avoid Murray to Upper Tumut(65) O/L on Murray to Lower Tumut(66) trip; Feedback</t>
  </si>
  <si>
    <t>V&gt;V_NIL_RADIAL_3-4_7</t>
  </si>
  <si>
    <t>Outage = Nil, limit Yallourn unit 1 +Hazelwood +Jeeralang +Bairnsdale +Morwell to avoid O/L Hazelwood 500/220kV A4 transformer for trip of A3 transformer, Yallourn unit 1 in 500kV mode, Hazelwood Radial Mode with 3&amp;4 busses tied (1&amp;2 busses remain split)</t>
  </si>
  <si>
    <t>V&gt;X_NWCB6225+6021_T1</t>
  </si>
  <si>
    <t xml:space="preserve">Out = North West Bend 132 kV circuit breakers CB6021 and CB6225, avoid overloading North West Bend 132/66 kV #1 transformer on trip of North West Bend to Morgan Whyalla pump 1 132 kV line
</t>
  </si>
  <si>
    <t>VSML_VFRB_OFF</t>
  </si>
  <si>
    <t>Out=Nil, Vic to SA on Murraylink &lt;=10 for Murraylink VFRB disabled, Dispatch only</t>
  </si>
  <si>
    <t>V^^S_NIL_TBSE_1</t>
  </si>
  <si>
    <t>Out = Nil(Note: with both Black Range series capacitors I/S); Vic to SA Long Term Voltage Stability limit for loss of one of the Tailembend-South East 275kV lines (South East Capacitor Available).</t>
  </si>
  <si>
    <t>F_MAIN+TASCAP_LREG</t>
  </si>
  <si>
    <t>Mainland Lower Regulation Requirement, Cap Tas contribution to 50 MW</t>
  </si>
  <si>
    <t>F_MAIN+TASCAP_RREG</t>
  </si>
  <si>
    <t>Mainland Raise Regulation Requirement, Cap Tas contribution to 50 MW</t>
  </si>
  <si>
    <t>F_N_GUTHEGA_LREG</t>
  </si>
  <si>
    <t>Out= NIL, Guthega LREG Requirement &lt;= 0MW</t>
  </si>
  <si>
    <t>F_N_GUTHEGA_RREG</t>
  </si>
  <si>
    <t>Out= NIL, Guthega RREG Requirement &lt;= 0MW</t>
  </si>
  <si>
    <t>F_N_GUTHEGA_L5</t>
  </si>
  <si>
    <t>Out= NIL, Guthega L5 Requirement &lt;= 0MW</t>
  </si>
  <si>
    <t>F_N_GUTHEGA_R60</t>
  </si>
  <si>
    <t>Out= NIL, Guthega R60 Requirement &lt;= 0MW</t>
  </si>
  <si>
    <t>F_N_GUTHEGA_R5</t>
  </si>
  <si>
    <t>Out= NIL, Guthega R5 Requirement &lt;= 0MW</t>
  </si>
  <si>
    <t>F_N_GUTHEGA_L60</t>
  </si>
  <si>
    <t>Out= NIL, Guthega L60 Requirement &lt;= 0MW</t>
  </si>
  <si>
    <t>F_I+ML_L5_APD</t>
  </si>
  <si>
    <t>Out = Nil, Lower 5 min requirement for a NEM Load Event, ML = APD</t>
  </si>
  <si>
    <t>F_I+ML_L60_APD</t>
  </si>
  <si>
    <t>Out = Nil, Lower 60 sec requirement for a NEM Load Event, ML = APD</t>
  </si>
  <si>
    <t>F_Q_W/HOE#2_R5</t>
  </si>
  <si>
    <t>Out= NIL, W/HOE#2 R5 Requirement &lt;= 0MW</t>
  </si>
  <si>
    <t>F_I+WIP_N-2_ML_L6</t>
  </si>
  <si>
    <t>Out= Nil, loss of both Wivenhoe pumps declared credible, Global Lower 6 sec requirement</t>
  </si>
  <si>
    <t>F_Q++ARDM_R60</t>
  </si>
  <si>
    <t>Out = one Armidale to Bulli Creek (8C, 8E, 8L or 8M) line, Qld Raise 60 sec Requirement</t>
  </si>
  <si>
    <t>F_Q++ARDM_R6</t>
  </si>
  <si>
    <t>Out = one Armidale to Bulli Creek (8C, 8E, 8L or 8M) line, Qld Raise 6 sec Requirement</t>
  </si>
  <si>
    <t>F_MAIN++ML_L5_APD</t>
  </si>
  <si>
    <t>Out = Nil, Lower 5 min requirement for a Mainland Load Event, ML = APD, Basslink able transfer FCAS</t>
  </si>
  <si>
    <t>F_MAIN++ML_L60_APD</t>
  </si>
  <si>
    <t>Out = Nil, Lower 60 sec requirement for a Mainland Load Event, ML = APD, Basslink able transfer FCAS</t>
  </si>
  <si>
    <t>F_Q++LDMU_L60</t>
  </si>
  <si>
    <t>Out = Liddell to Muswellbrook (83) line, Qld Lower 60 sec Requirement</t>
  </si>
  <si>
    <t>F_Q++LDMU_L6</t>
  </si>
  <si>
    <t>Out = Liddell to Muswellbrook (83) line, Qld Lower 6 sec Requirement</t>
  </si>
  <si>
    <t>F_S_TIPSA1_R60</t>
  </si>
  <si>
    <t>Out= NIL, Torrens Island A Unit 1 R60 Requirement &lt;= 0MW</t>
  </si>
  <si>
    <t>F_S_TIPSA1_R6</t>
  </si>
  <si>
    <t>Out= NIL, Torrens Island A Unit 1 R6 Requirement &lt;= 0MW</t>
  </si>
  <si>
    <t>F_QNV+MO_TG_R60</t>
  </si>
  <si>
    <t>Out= Moorabool to Mortlake or Heywood to Mortlake line, Eastern Raise 60 sec requirement for Mortlake generation loss on trip of other line, Basslink unable to transfer FCAS</t>
  </si>
  <si>
    <t>F_Q++LDMU_L5</t>
  </si>
  <si>
    <t>Out = Liddell to Muswellbrook (83) line, Qld Lower 5 min Requirement</t>
  </si>
  <si>
    <t>F_I+TG_R5_0850</t>
  </si>
  <si>
    <t>Raise 5 min Service Requirement for a NEM Network Event, TG = 850</t>
  </si>
  <si>
    <t>F_I+TG_R60_0850</t>
  </si>
  <si>
    <t>Raise 60 sec Service Requirement for a NEM Network Event, TG = 850</t>
  </si>
  <si>
    <t>F_Q_TARONG#2_R60</t>
  </si>
  <si>
    <t>Out= NIL, Tarong 2 R60 Requirement &lt;= 0MW</t>
  </si>
  <si>
    <t>F_T+BB_N-2_TG_R5</t>
  </si>
  <si>
    <t>Out= Nil, loss of all Bell Bay 3 units and Tamar Valley OCGT unit declared credible, Tasmania Raise 5 min requirement, Basslink unable to transfer FCAS</t>
  </si>
  <si>
    <t>Out = Nil, loss of both Farrell to Sheffield lines declared credible, Tasmania Raise 6 sec requirement for loss of the remaining Farrell to Sheffield line, Basslink unable to transfer FCAS, Segment1</t>
  </si>
  <si>
    <t>F_T++CSGO_TG_R6</t>
  </si>
  <si>
    <t>Out = one Chapel St to Gordon line, Tasmania Raise 6 sec requirement for loss of the remaining Chapel St to Gordon line, Basslink able to transfer FCAS, reduce by very fast response on Basslink, include fault-ride through on windfarms+Basslink</t>
  </si>
  <si>
    <t>F_Q_TARONG#1_R60</t>
  </si>
  <si>
    <t>Out= NIL, Tarong 1 R60 Requirement &lt;= 0MW</t>
  </si>
  <si>
    <t>F_S_TIPSA4_R60</t>
  </si>
  <si>
    <t>Out= NIL, Torrens Island A Unit 4 R60 Requirement &lt;= 0MW</t>
  </si>
  <si>
    <t>F_S_TIPSA4_R6</t>
  </si>
  <si>
    <t>Out= NIL, Torrens Island A Unit 4 R6 Requirement &lt;= 0MW</t>
  </si>
  <si>
    <t>F_Q_W/HOE_R5</t>
  </si>
  <si>
    <t>Out= Nil, Wivenhoe Raise 5 services &lt;= 0 MW when both units are online in gen mode</t>
  </si>
  <si>
    <t>F_T++BB_N-2_TG_R6</t>
  </si>
  <si>
    <t>Out= Nil, loss of all Bell Bay 3 units and Tamar Valley OCGT unit declared credible, Tasmania Raise 6 sec requirement, Basslink able to transfer FCAS, reduce FCAS by very fast response on Basslink, include fault-ride through on windfarms and Basslink</t>
  </si>
  <si>
    <t>F_T++BB_N-2_TG_R60</t>
  </si>
  <si>
    <t>Out= Nil, loss of all Bell Bay 3 units and Tamar Valley OCGT unit declared credible, Tasmania Raise 60 sec requirement, Basslink able to transfer FCAS, reduce FCAS by very fast response on Basslink, include fault-ride through on windfarms and Basslink</t>
  </si>
  <si>
    <t>F_T++BB_N-2_TG_R5</t>
  </si>
  <si>
    <t>Out= Nil, loss of all Bell Bay 3 units and Tamar Valley OCGT unit declared credible, Tasmania Raise 5 min requirement, Basslink able to transfer FCAS, reduce FCAS by very fast response on Basslink, include fault-ride through on windfarms and Basslink</t>
  </si>
  <si>
    <t>F_MAIN++RREG_0400</t>
  </si>
  <si>
    <t>Mainland Raise Regulation Requirement greater than 400 MW, Basslink able transfer FCAS</t>
  </si>
  <si>
    <t>F_I+TG_R5_1300</t>
  </si>
  <si>
    <t>Raise 5 min Service Requirement for a NEM Network Event, TG = 1300</t>
  </si>
  <si>
    <t>F_I+TG_R6_1300</t>
  </si>
  <si>
    <t>Raise 6 sec Service Requirement for a NEM Network Event, TG = 1300</t>
  </si>
  <si>
    <t>F_I+TG_R60_1300</t>
  </si>
  <si>
    <t>Raise 60 sec Service Requirement for a NEM Network Event, TG = 1300</t>
  </si>
  <si>
    <t>F_Q_TARONG#2_R6</t>
  </si>
  <si>
    <t>Out= NIL, Tarong 2 R6 Requirement &lt;= 0MW</t>
  </si>
  <si>
    <t>F_Q_TARONG#1_R6</t>
  </si>
  <si>
    <t>Out= NIL, Tarong 1 R6 Requirement &lt;= 0MW</t>
  </si>
  <si>
    <t>F_Q_MEWV_824_R5</t>
  </si>
  <si>
    <t>Out= Mt England to Wivenhoe (824) line, Raise 5 min requirement of zero for Wivenhoe #2</t>
  </si>
  <si>
    <t>F_I+TG_R60_1200</t>
  </si>
  <si>
    <t>Raise 60 sec Service Requirement for a NEM Network Event, TG = 1200</t>
  </si>
  <si>
    <t>F_I+TG_R6_1200</t>
  </si>
  <si>
    <t>Raise 6 sec Service Requirement for a NEM Network Event, TG = 1200</t>
  </si>
  <si>
    <t>F_I+TG_R5_1200</t>
  </si>
  <si>
    <t>Raise 5 min Service Requirement for a NEM Network Event, TG = 1200</t>
  </si>
  <si>
    <t>F_T++CSGO_TG_R5</t>
  </si>
  <si>
    <t>Out = one Chapel St to Gordon line, Tasmania Raise 5 min requirement for loss of the remaining Chapel St to Gordon line, Basslink able to transfer FCAS, reduce by very fast response on Basslink, include fault-ride through on windfarms+Basslink</t>
  </si>
  <si>
    <t>F_I+TG_R60_1000</t>
  </si>
  <si>
    <t>Raise 60 sec Service Requirement for a NEM Network Event, TG = 1000</t>
  </si>
  <si>
    <t>F_I+TG_R5_1000</t>
  </si>
  <si>
    <t>Raise 5 min Service Requirement for a NEM Network Event, TG = 1000</t>
  </si>
  <si>
    <t>F_Q_TARONG#1_RREG</t>
  </si>
  <si>
    <t>Out= NIL, Tarong 1 RREG Requirement &lt;= 0MW</t>
  </si>
  <si>
    <t>F_Q_TARONG#2_RREG</t>
  </si>
  <si>
    <t>Out= NIL, Tarong 2 RREG Requirement &lt;= 0MW</t>
  </si>
  <si>
    <t>F_T++NIL_BLSPS_L60_1</t>
  </si>
  <si>
    <t>Tasmania Lower 60 sec Requirement for loss of Basslink, Segment 1, FCSPS unavailable</t>
  </si>
  <si>
    <t>F_Q++ARDM_R5</t>
  </si>
  <si>
    <t>Out = one Armidale to Bulli Creek (8C, 8E, 8L or 8M) line, Qld Raise 5 min Requirement</t>
  </si>
  <si>
    <t>F_T++NIL_BLSPS_L6_1</t>
  </si>
  <si>
    <t>Tasmania Lower 6 sec Requirement for loss of Basslink, Segment 1, FCSPS unavailable</t>
  </si>
  <si>
    <t>F_MAIN++APD_TL_L6</t>
  </si>
  <si>
    <t>Out = Nil, Lower 6 sec Service Requirement for a Mainland Network Event-loss of APD potlines due to undervoltage following a fault on MOPS-HYTS-APD 500 kV line, Basslink able to transfer FCAS</t>
  </si>
  <si>
    <t>F_MAIN+LREG_0400</t>
  </si>
  <si>
    <t>Mainland Lower Regulation Requirement greater than 350 MW, Basslink unable to transfer FCAS</t>
  </si>
  <si>
    <t>F_T++NIL_BLSPS_L5</t>
  </si>
  <si>
    <t>Tasmania Lower 5 min Requirement for loss of Basslink, FCSPS unavailable</t>
  </si>
  <si>
    <t>Out= Norwood - Scottsdale 110kV direct line OR Scottsdale 110kV CB A752, avoid O/L Scottsdale Tee to Norwood 110kV line on Nil trip, Feedback</t>
  </si>
  <si>
    <t>Out= Nil, Hornsdale Battery load energy target &lt;= 40 MW</t>
  </si>
  <si>
    <t>S&gt;NIL_NIL_MYSG-T</t>
  </si>
  <si>
    <t xml:space="preserve">Out = Nil, avoid overloading Mayura to Snuggery 132 kV line on no line trips
</t>
  </si>
  <si>
    <t>SVML_233</t>
  </si>
  <si>
    <t>SA to Vic on ML upper transfer limit of 233 MW</t>
  </si>
  <si>
    <t>VS_250</t>
  </si>
  <si>
    <t xml:space="preserve">Victoria to South Australia on Heywood upper transfer limit of 250 MW
This constraint equation is included in a number of constraint sets which are used for outages of the 500 kV lines in from Sydenham to Heywood and the 275 kV lines from Heywood to South East. </t>
  </si>
  <si>
    <t xml:space="preserve">Out = two Directlink cables, NSW to Queensland limit
</t>
  </si>
  <si>
    <t xml:space="preserve">Out = all three Directlink cables, NSW to Queensland limit
</t>
  </si>
  <si>
    <t>#R015535_001_RAMP_F</t>
  </si>
  <si>
    <t>Hard Ramping constraint for constraint N&gt;N-96H+96R_TE_1, Effective Date: 21/08/2013, Version: 1</t>
  </si>
  <si>
    <t>#R015576_001_RAMP_F</t>
  </si>
  <si>
    <t>#R015105_001_RAMP_F</t>
  </si>
  <si>
    <t>#R015831_001_RAMP_F</t>
  </si>
  <si>
    <t>#R015956_001_RAMP_F</t>
  </si>
  <si>
    <t>#R016632_001_RAMP_F</t>
  </si>
  <si>
    <t>#R015114_001_RAMP_V</t>
  </si>
  <si>
    <t>#R015630_003_RAMP_F</t>
  </si>
  <si>
    <t>Hard Ramping constraint for constraint N&gt;N-X_96H+9W2+96L_1, Effective Date: 27/01/2017, Version: 1</t>
  </si>
  <si>
    <t>#R015630_003_RAMP_V</t>
  </si>
  <si>
    <t>Soft Ramping constraint for constraint N&gt;N-X_96H+9W2+96L_1, Effective Date: 27/01/2017, Version: 1</t>
  </si>
  <si>
    <t>#R016260_002_RAMP_V</t>
  </si>
  <si>
    <t>Soft Ramping constraint for constraint N^N_KKLS_1, Effective Date: 21/08/2013, Version: 1</t>
  </si>
  <si>
    <t>#R015621_003_RAMP_F</t>
  </si>
  <si>
    <t>#R015621_003_RAMP_V</t>
  </si>
  <si>
    <t>#R016345_001_RAMP_F</t>
  </si>
  <si>
    <t>Hard Ramping constraint for constraint N^N-967_LS_SVC, Effective Date: 21/08/2013, Version: 1</t>
  </si>
  <si>
    <t>#R015114_001_RAMP_F</t>
  </si>
  <si>
    <t>#R016288_005_RAMP_V</t>
  </si>
  <si>
    <t>Soft Ramping constraint for constraint N^^Q_ARDM_B4, Effective Date: 21/08/2013, Version: 1</t>
  </si>
  <si>
    <t>#R015761_003_RAMP_F</t>
  </si>
  <si>
    <t>#R016260_002_RAMP_F</t>
  </si>
  <si>
    <t>Hard Ramping constraint for constraint N^N_KKLS_1, Effective Date: 21/08/2013, Version: 1</t>
  </si>
  <si>
    <t>Out = Koolkhan to Lismore (967) 132 kV line, avoid overloading the Armidale to Glen Innes (96T) 132 kV line on trip of Coffs Harbour to Lismore (89) 330 kV line</t>
  </si>
  <si>
    <t>#R015523_003_RAMP_F</t>
  </si>
  <si>
    <t>Hard Ramping constraint for constraint N^^Q_TW_330_BUS3_B1, Effective Date: 26/06/2014, Version: 1</t>
  </si>
  <si>
    <t>#R015567_001_RAMP_F</t>
  </si>
  <si>
    <t>#R016303_003_RAMP_V</t>
  </si>
  <si>
    <t>Soft Ramping constraint for constraint N^^Q_ARDM_B2, Effective Date: 21/08/2013, Version: 1</t>
  </si>
  <si>
    <t>#R016303_007_RAMP_V</t>
  </si>
  <si>
    <t>Soft Ramping constraint for constraint N^^Q_ARDM_B6, Effective Date: 21/08/2013, Version: 1</t>
  </si>
  <si>
    <t>Out = Liddell to Tamworth (84) 330 kV line, Queensland lower 5 minute requirement</t>
  </si>
  <si>
    <t>Out = Nil, avoid overloading Mullumbimby to Dunoon (9U6 or 9U7) 132 kV line on trip of the other Mullumbimby to Dunoon (9U7 or 9U6) 132 kV line</t>
  </si>
  <si>
    <t>Quick constraint equation applied to Terranora Interconnector at various levels</t>
  </si>
  <si>
    <t>#R015365_001_RAMP_V</t>
  </si>
  <si>
    <t>Soft Ramping constraint for constraint Q&gt;N-MUTE_757, Effective Date: 21/08/2013, Version: 1</t>
  </si>
  <si>
    <t>#R015831_002_RAMP_V</t>
  </si>
  <si>
    <t>#R015839_001_RAMP_V</t>
  </si>
  <si>
    <t>Soft Ramping constraint for constraint Q&gt;N-MUTE_757, Effective Date: 15/06/2017, Version: 1</t>
  </si>
  <si>
    <t>#R015956_002_RAMP_V</t>
  </si>
  <si>
    <t>#R016632_002_RAMP_V</t>
  </si>
  <si>
    <t>#R016642_002_RAMP_V</t>
  </si>
  <si>
    <t>#R015839_001_RAMP_F</t>
  </si>
  <si>
    <t>Hard Ramping constraint for constraint Q&gt;N-MUTE_757, Effective Date: 15/06/2017, Version: 1</t>
  </si>
  <si>
    <t>#R016642_002_RAMP_F</t>
  </si>
  <si>
    <t>#R015365_001_RAMP_F</t>
  </si>
  <si>
    <t>Hard Ramping constraint for constraint Q&gt;N-MUTE_757, Effective Date: 21/08/2013, Version: 1</t>
  </si>
  <si>
    <t>#R015105_002_RAMP_V</t>
  </si>
  <si>
    <t>#R015831_002_RAMP_F</t>
  </si>
  <si>
    <t>#R015956_002_RAMP_F</t>
  </si>
  <si>
    <t>#R016358_009_RAMP_V</t>
  </si>
  <si>
    <t>Soft Ramping constraint for constraint Q:N_ARDM_A, Effective Date: 21/08/2013, Version: 1</t>
  </si>
  <si>
    <t>#R016383_009_RAMP_V</t>
  </si>
  <si>
    <t>#R016573_009_RAMP_V</t>
  </si>
  <si>
    <t>Out = Nil, avoid Voltage Collapse on loss of Liddell to Muswellbrook (83) 330 kV line</t>
  </si>
  <si>
    <t>#R015618_003_RAMP_F</t>
  </si>
  <si>
    <t>Hard Ramping constraint for constraint Q&gt;&gt;BCCP_CLWU_LCCP_2, Effective Date: 11/05/2017, Version: 1</t>
  </si>
  <si>
    <t>#R015742_003_RAMP_V</t>
  </si>
  <si>
    <t>Soft Ramping constraint for constraint Q&gt;&gt;BCCP_CLWU_LCCP_2, Effective Date: 11/05/2017, Version: 1</t>
  </si>
  <si>
    <t>#R015743_003_RAMP_V</t>
  </si>
  <si>
    <t>#R015743_003_RAMP_F</t>
  </si>
  <si>
    <t>#R016248_011_RAMP_F</t>
  </si>
  <si>
    <t>Hard Ramping constraint for constraint N^^Q_AR_VC_B5, Effective Date: 21/08/2013, Version: 1</t>
  </si>
  <si>
    <t>#R015612_003_RAMP_F</t>
  </si>
  <si>
    <t>Out = Nil, Queensland to NSW oscillatory stability limit</t>
  </si>
  <si>
    <t>#R015465_003_RAMP_V</t>
  </si>
  <si>
    <t>Soft Ramping constraint for constraint Q:N_TW330_CB5102_OSC, Effective Date: 21/08/2013, Version: 1</t>
  </si>
  <si>
    <t>#R015704_001_RAMP_F</t>
  </si>
  <si>
    <t>Hard Ramping constraint for constraint QN_850, Effective Date: 08/01/2014, Version: 1</t>
  </si>
  <si>
    <t>#R016386_013_RAMP_F</t>
  </si>
  <si>
    <t>#R016386_013_RAMP_V</t>
  </si>
  <si>
    <t>#R015383_011_RAMP_V</t>
  </si>
  <si>
    <t>Soft Ramping constraint for constraint Q:N_LDTW_AR_2L-G, Effective Date: 08/01/2014, Version: 1</t>
  </si>
  <si>
    <t>#R015704_001_RAMP_V</t>
  </si>
  <si>
    <t>Soft Ramping constraint for constraint QN_850, Effective Date: 08/01/2014, Version: 1</t>
  </si>
  <si>
    <t>Out = One Armidale to Bulli Creek (8C, 8E, 8L or 8M) 330 kV line, Queensland lower 60 second requirement</t>
  </si>
  <si>
    <t>#R015345_011_RAMP_V</t>
  </si>
  <si>
    <t>Soft Ramping constraint for constraint Q:N_MUTW_AR_2L-G, Effective Date: 08/01/2014, Version: 1</t>
  </si>
  <si>
    <t>#R015368_011_RAMP_V</t>
  </si>
  <si>
    <t>#R015465_003_RAMP_F</t>
  </si>
  <si>
    <t>Hard Ramping constraint for constraint Q:N_TW330_CB5102_OSC, Effective Date: 21/08/2013, Version: 1</t>
  </si>
  <si>
    <t>#R016003_011_RAMP_V</t>
  </si>
  <si>
    <t>Soft Ramping constraint for constraint Q:N_LDMU_AR_2L-G, Effective Date: 08/01/2014, Version: 1</t>
  </si>
  <si>
    <t>#R015072_004_RAMP_V</t>
  </si>
  <si>
    <t>Soft Ramping constraint for constraint V::N_BYPASS_HW_SY_Q4, Effective Date: 08/04/2016, Version: 2</t>
  </si>
  <si>
    <t>#R015078_017_RAMP_V</t>
  </si>
  <si>
    <t>Soft Ramping constraint for constraint V::N_LTWG_Q4, Effective Date: 24/11/2016, Version: 1</t>
  </si>
  <si>
    <t>#R015329_011_RAMP_V</t>
  </si>
  <si>
    <t>#R016101_014_RAMP_V</t>
  </si>
  <si>
    <t>Soft Ramping constraint for constraint Q:N_ARTW_BI_POT, Effective Date: 21/08/2013, Version: 1</t>
  </si>
  <si>
    <t>#R015307_001_RAMP_F</t>
  </si>
  <si>
    <t>Hard Ramping constraint for constraint V&gt;&gt;V_KTS_TX_A3_2A_R, Effective Date: 07/12/2016, Version: 1</t>
  </si>
  <si>
    <t>#R015110_010_RAMP_F</t>
  </si>
  <si>
    <t>#R015300_001_RAMP_F</t>
  </si>
  <si>
    <t>#R015300_001_RAMP_V</t>
  </si>
  <si>
    <t>Soft Ramping constraint for constraint V&gt;&gt;V_KTS_TX_A3_2A_R, Effective Date: 07/12/2016, Version: 1</t>
  </si>
  <si>
    <t>#R015099_001_RAMP_F</t>
  </si>
  <si>
    <t>#R015123_001_RAMP_V</t>
  </si>
  <si>
    <t>Soft Ramping constraint for constraint V&gt;&gt;V_ROTS_TX_2A_R, Effective Date: 22/08/2016, Version: 1</t>
  </si>
  <si>
    <t>#R015141_001_RAMP_F</t>
  </si>
  <si>
    <t>#R016252_051_RAMP_V</t>
  </si>
  <si>
    <t>Soft Ramping constraint for constraint T^^V_GTSH_1, Effective Date: 31/10/2016, Version: 1</t>
  </si>
  <si>
    <t>Out = South Morang F2 500/330kV txfmr, prevent transient instability for fault and trip of a HWTS-SMTS 500 kV line, VIC accelerates, Yallourn W G1 on 500 kV.</t>
  </si>
  <si>
    <t>Out = Hazelwood to South Morang OR Hazelwood to Rowville 500kV line, prevent transient instability for fault and trip of a HWTS-SMTS 500 kV line, SA accelerates</t>
  </si>
  <si>
    <t>Out = Hazelwood to South Morang OR Hazelwood to Rowville 500kV line, prevent transient instability for fault and trip of a HWTS-SMTS 500 kV line, VIC accelerates, Yallourn W G1 on 500 kV.</t>
  </si>
  <si>
    <t>V::N_SMF2_S1</t>
  </si>
  <si>
    <t>Out = South Morang F2 500/330kV txfmr, prevent transient instability for fault and trip of a HWTS-SMTS 500 kV line, SA accelerates, Yallourn W G1 on 220 kV.</t>
  </si>
  <si>
    <t>V::N_LTWG_V4</t>
  </si>
  <si>
    <t>Out = Lower Tumut to Wagga 330kV line, prevent transient instability for fault and trip of a HWTS-SMTS 500 kV line, VIC accelerates, Basslink VIC to TAS, Yallourn W Unit 1 on 500 kV.</t>
  </si>
  <si>
    <t>V::N_HWSM_SD</t>
  </si>
  <si>
    <t>Out = Hazelwood to South Morang OR Hazelwood to Rowville 500kV line, prevent transient instability for fault and trip of a HWTS-SMTS 500 kV line, SA decelerates. Constraint active for SA flows above 500 MW VIC to SA only, swamped otherwise.</t>
  </si>
  <si>
    <t>V::N_X_HWSM_SMF2_S1</t>
  </si>
  <si>
    <t>Out= Hazelwood-South Morang 500kV line &amp; South Morang F2 500/330kV txfmr, prevent transient instability for fault and trip of a HWTS-SMTS 500 kV line, SA accelerates</t>
  </si>
  <si>
    <t>V::N_SMF2_S2</t>
  </si>
  <si>
    <t>Out = South Morang F2 500/330kV txfmr, prevent transient instability for fault and trip of a HWTS-SMTS 500 kV line, SA accelerates, Yallourn W G1 on 500 kV.</t>
  </si>
  <si>
    <t>Out = Hazelwood to South Morang OR Hazelwood to Rowville 500kV line, prevent transient instability for  trip HWTS-SMTS 500kV line, QLD accelerates. Yallourn W G1 on 500 kV. Constraint active for QNI flows above 900 MW southwards only, swamped otherwise.</t>
  </si>
  <si>
    <t>#R015063_012_RAMP_V</t>
  </si>
  <si>
    <t>Soft Ramping constraint for constraint V::N_BYPASS_HW_SY_V4, Effective Date: 24/11/2016, Version: 1</t>
  </si>
  <si>
    <t>#R015074_012_RAMP_V</t>
  </si>
  <si>
    <t>#R015078_025_RAMP_V</t>
  </si>
  <si>
    <t>Soft Ramping constraint for constraint V::N_LTWG_V4, Effective Date: 24/11/2016, Version: 1</t>
  </si>
  <si>
    <t>#R015250_005_RAMP_V</t>
  </si>
  <si>
    <t>#R016273_008_RAMP_V</t>
  </si>
  <si>
    <t>Soft Ramping constraint for constraint V::N_HWCB_V2, Effective Date: 07/04/2017, Version: 1</t>
  </si>
  <si>
    <t>V::N_HWCB_S2</t>
  </si>
  <si>
    <t>Out = Hazelwood to Cranbourne No.4 500kV line, prevent transient instability for fault and trip of a HWTS-SMTS 500 kV line, SA accelerates, Yallourn W G1 on 500 kV.</t>
  </si>
  <si>
    <t>#R015072_012_RAMP_V</t>
  </si>
  <si>
    <t>#R015174_006_RAMP_V</t>
  </si>
  <si>
    <t>Soft Ramping constraint for constraint V::N_SMF2_S1, Effective Date: 10/02/2017, Version: 1</t>
  </si>
  <si>
    <t>#R015217_005_RAMP_V</t>
  </si>
  <si>
    <t>Soft Ramping constraint for constraint V::N_X_MLSM_EMTT_V2, Effective Date: 10/01/2017, Version: 1</t>
  </si>
  <si>
    <t>#R015247_004_RAMP_V</t>
  </si>
  <si>
    <t>Soft Ramping constraint for constraint V::N_HWCB_S2, Effective Date: 20/12/2016, Version: 1</t>
  </si>
  <si>
    <t>#R015295_007_RAMP_V</t>
  </si>
  <si>
    <t>Soft Ramping constraint for constraint V::N_HYTR_V2, Effective Date: 07/03/2017, Version: 1</t>
  </si>
  <si>
    <t>#R015311_004_RAMP_V</t>
  </si>
  <si>
    <t>Soft Ramping constraint for constraint V::N_MLMO_V2, Effective Date: 22/02/2017, Version: 1</t>
  </si>
  <si>
    <t>#R015943_008_RAMP_V</t>
  </si>
  <si>
    <t>#R015110_005_RAMP_V</t>
  </si>
  <si>
    <t>#R015248_004_RAMP_V</t>
  </si>
  <si>
    <t>#R015943_008_RAMP_F</t>
  </si>
  <si>
    <t>Hard Ramping constraint for constraint V::N_HWCB_V2, Effective Date: 07/04/2017, Version: 1</t>
  </si>
  <si>
    <t>#R015972_005_RAMP_V</t>
  </si>
  <si>
    <t>Soft Ramping constraint for constraint V::N_HORC_V2, Effective Date: 07/04/2017, Version: 1</t>
  </si>
  <si>
    <t>#R015106_012_RAMP_V</t>
  </si>
  <si>
    <t>Soft Ramping constraint for constraint V::N_MLTX_V4, Effective Date: 24/11/2016, Version: 1</t>
  </si>
  <si>
    <t>#R015174_006_RAMP_F</t>
  </si>
  <si>
    <t>Hard Ramping constraint for constraint V::N_SMF2_S1, Effective Date: 10/02/2017, Version: 1</t>
  </si>
  <si>
    <t>#R015311_004_RAMP_F</t>
  </si>
  <si>
    <t>Hard Ramping constraint for constraint V::N_MLMO_V2, Effective Date: 22/02/2017, Version: 1</t>
  </si>
  <si>
    <t>#R016123_002_RAMP_V</t>
  </si>
  <si>
    <t>Soft Ramping constraint for constraint V::N_BAWB_S2, Effective Date: 07/04/2017, Version: 1</t>
  </si>
  <si>
    <t>#R016273_008_RAMP_F</t>
  </si>
  <si>
    <t>V::N_SMSC_S2</t>
  </si>
  <si>
    <t>Out = one South Morang series capacitor, prevent transient instability for fault and trip of a HWTS-SMTS 500 kV line, SA accelerates, Yallourn W G1 on 500 kV.</t>
  </si>
  <si>
    <t>V::N_X_HWSM_ROSM_V2</t>
  </si>
  <si>
    <t>Out=Hazelwood-South Morang &amp; Rowville-South Morang 500kV lines, prevent transient instability for fault and trip of a HWTS-SMTS 500 kV line, VIC accelerates, Yallourn W G1 on 500 kV.</t>
  </si>
  <si>
    <t>#R015066_012_RAMP_V</t>
  </si>
  <si>
    <t>#R015160_007_RAMP_V</t>
  </si>
  <si>
    <t>Soft Ramping constraint for constraint V::N_KTSY_MLSM_ET_V2, Effective Date: 10/01/2017, Version: 1</t>
  </si>
  <si>
    <t>#R015247_004_RAMP_F</t>
  </si>
  <si>
    <t>Hard Ramping constraint for constraint V::N_HWCB_S2, Effective Date: 20/12/2016, Version: 1</t>
  </si>
  <si>
    <t>#R015562_003_RAMP_V</t>
  </si>
  <si>
    <t>Soft Ramping constraint for constraint V::N_EPMB_S2, Effective Date: 07/04/2017, Version: 1</t>
  </si>
  <si>
    <t>Out = Murray to Upper Tumut 330 kV line, avoid voltage collapse for trip of the largest Victorian generating unit or Basslink</t>
  </si>
  <si>
    <t>V::N_X_HWSM_HWRO_V2</t>
  </si>
  <si>
    <t>Out=Hazelwood-South Morang &amp; Hazelwood-Rowville 500kV lines, prevent transient instability for fault and trip of a HWTS-SMTS 500 kV line, VIC accelerates, Yallourn W G1 on 500 kV.</t>
  </si>
  <si>
    <t>#R015063_012_RAMP_F</t>
  </si>
  <si>
    <t>Hard Ramping constraint for constraint V::N_BYPASS_HW_SY_V4, Effective Date: 24/11/2016, Version: 1</t>
  </si>
  <si>
    <t>#R015074_012_RAMP_F</t>
  </si>
  <si>
    <t>#R015072_012_RAMP_F</t>
  </si>
  <si>
    <t>#R016565_003_RAMP_F</t>
  </si>
  <si>
    <t>Hard Ramping constraint for constraint N^^V_SMTXH1_1, Effective Date: 07/08/2015, Version: 1</t>
  </si>
  <si>
    <t>V::N_MLTR_V2</t>
  </si>
  <si>
    <t>Out = Moorabool to Tarrone 500kV line, prevent transient instability for fault and trip of a HWTS-SMTS 500 kV line, VIC accelerates, Yallourn W G1 on 500 kV.</t>
  </si>
  <si>
    <t>#R015355_012_RAMP_V</t>
  </si>
  <si>
    <t>Soft Ramping constraint for constraint N^^V_DDMSX5_1, Effective Date: 13/01/2017, Version: 1</t>
  </si>
  <si>
    <t>#R015386_012_RAMP_V</t>
  </si>
  <si>
    <t>#R015553_001_RAMP_F</t>
  </si>
  <si>
    <t>Hard Ramping constraint for constraint N^^V_EPMB_1, Effective Date: 07/08/2015, Version: 1</t>
  </si>
  <si>
    <t>#R015782_011_RAMP_V</t>
  </si>
  <si>
    <t>Soft Ramping constraint for constraint N^^V_DDSM1, Effective Date: 07/08/2015, Version: 1</t>
  </si>
  <si>
    <t>#R016125_013_RAMP_V</t>
  </si>
  <si>
    <t>Soft Ramping constraint for constraint V^SML_BAWB_3, Effective Date: 20/07/2017, Version: 1</t>
  </si>
  <si>
    <t>#R016128_013_RAMP_F</t>
  </si>
  <si>
    <t>Hard Ramping constraint for constraint N^^V_LTWG, Effective Date: 07/08/2015, Version: 1</t>
  </si>
  <si>
    <t>#R016579_013_RAMP_V</t>
  </si>
  <si>
    <t>Soft Ramping constraint for constraint N^^V_DDWG, Effective Date: 07/08/2015, Version: 1</t>
  </si>
  <si>
    <t>#R016600_011_RAMP_F</t>
  </si>
  <si>
    <t>Hard Ramping constraint for constraint N^^V_DDSM1, Effective Date: 07/08/2015, Version: 1</t>
  </si>
  <si>
    <t>#R016639_011_RAMP_V</t>
  </si>
  <si>
    <t>Soft Ramping constraint for constraint N^^V_MSUT_1, Effective Date: 07/08/2015, Version: 1</t>
  </si>
  <si>
    <t>#R015066_012_RAMP_F</t>
  </si>
  <si>
    <t>#R015185_003_RAMP_V</t>
  </si>
  <si>
    <t>Soft Ramping constraint for constraint V::N_SM330_2B_V2_R, Effective Date: 24/11/2016, Version: 1</t>
  </si>
  <si>
    <t>#R015348_012_RAMP_V</t>
  </si>
  <si>
    <t>#R015590_013_RAMP_V</t>
  </si>
  <si>
    <t>#R015770_011_RAMP_V</t>
  </si>
  <si>
    <t>#R015870_018_RAMP_V</t>
  </si>
  <si>
    <t>#R016097_002_RAMP_V</t>
  </si>
  <si>
    <t>#R016472_001_RAMP_V</t>
  </si>
  <si>
    <t>Soft Ramping constraint for constraint N^^V_EPMB_1, Effective Date: 07/08/2015, Version: 1</t>
  </si>
  <si>
    <t>#R016609_011_RAMP_F</t>
  </si>
  <si>
    <t>#R015078_025_RAMP_F</t>
  </si>
  <si>
    <t>Hard Ramping constraint for constraint V::N_LTWG_V4, Effective Date: 24/11/2016, Version: 1</t>
  </si>
  <si>
    <t>#R015160_007_RAMP_F</t>
  </si>
  <si>
    <t>Hard Ramping constraint for constraint V::N_KTSY_MLSM_ET_V2, Effective Date: 10/01/2017, Version: 1</t>
  </si>
  <si>
    <t>#R015217_005_RAMP_F</t>
  </si>
  <si>
    <t>Hard Ramping constraint for constraint V::N_X_MLSM_EMTT_V2, Effective Date: 10/01/2017, Version: 1</t>
  </si>
  <si>
    <t>#R015553_001_RAMP_V</t>
  </si>
  <si>
    <t>#R015870_018_RAMP_F</t>
  </si>
  <si>
    <t>Hard Ramping constraint for constraint N^^V_DDWG, Effective Date: 07/08/2015, Version: 1</t>
  </si>
  <si>
    <t>#R016097_002_RAMP_F</t>
  </si>
  <si>
    <t>#R016123_013_RAMP_V</t>
  </si>
  <si>
    <t>#R016518_003_RAMP_F</t>
  </si>
  <si>
    <t>#R016600_011_RAMP_V</t>
  </si>
  <si>
    <t>#R016609_011_RAMP_V</t>
  </si>
  <si>
    <t>#R015110_005_RAMP_F</t>
  </si>
  <si>
    <t>#R015185_003_RAMP_F</t>
  </si>
  <si>
    <t>Hard Ramping constraint for constraint V::N_SM330_2B_V2_R, Effective Date: 24/11/2016, Version: 1</t>
  </si>
  <si>
    <t>#R015250_005_RAMP_F</t>
  </si>
  <si>
    <t>#R015386_012_RAMP_F</t>
  </si>
  <si>
    <t>Hard Ramping constraint for constraint N^^V_DDMSX5_1, Effective Date: 13/01/2017, Version: 1</t>
  </si>
  <si>
    <t>#R015562_003_RAMP_F</t>
  </si>
  <si>
    <t>Hard Ramping constraint for constraint V::N_EPMB_S2, Effective Date: 07/04/2017, Version: 1</t>
  </si>
  <si>
    <t>#R015770_011_RAMP_F</t>
  </si>
  <si>
    <t>Hard Ramping constraint for constraint N^^V_MSUT_1, Effective Date: 07/08/2015, Version: 1</t>
  </si>
  <si>
    <t>#R016125_013_RAMP_F</t>
  </si>
  <si>
    <t>Hard Ramping constraint for constraint V^SML_BAWB_3, Effective Date: 20/07/2017, Version: 1</t>
  </si>
  <si>
    <t>#R016472_001_RAMP_F</t>
  </si>
  <si>
    <t>#R016579_013_RAMP_F</t>
  </si>
  <si>
    <t>#R016639_011_RAMP_F</t>
  </si>
  <si>
    <t>#R015348_012_RAMP_F</t>
  </si>
  <si>
    <t>#R016525_003_RAMP_F</t>
  </si>
  <si>
    <t>#R016525_003_RAMP_V</t>
  </si>
  <si>
    <t>Soft Ramping constraint for constraint N^^V_SMTXH1_1, Effective Date: 07/08/2015, Version: 1</t>
  </si>
  <si>
    <t>Out = Heywood to Mortlake 500kV line, prevent transient instability for fault and trip of a HWTS-SMTS 500 kV line, VIC accelerates, Yallourn W G1 on 500 kV.</t>
  </si>
  <si>
    <t>#R015330_001_RAMP_F</t>
  </si>
  <si>
    <t>#R015662_001_RAMP_F</t>
  </si>
  <si>
    <t>#R015662_001_RAMP_V</t>
  </si>
  <si>
    <t>#R016029_001_RAMP_V</t>
  </si>
  <si>
    <t>#R016215_001_RAMP_V</t>
  </si>
  <si>
    <t>#R016216_001_RAMP_V</t>
  </si>
  <si>
    <t>#R016228_001_RAMP_V</t>
  </si>
  <si>
    <t>#R016456_001_RAMP_V</t>
  </si>
  <si>
    <t>#R016587_001_RAMP_V</t>
  </si>
  <si>
    <t>#R016119_001_RAMP_V</t>
  </si>
  <si>
    <t>#R016225_002_RAMP_F</t>
  </si>
  <si>
    <t>Hard Ramping constraint for constraint S&gt;X_NWCB6225+6021_T1, Effective Date: 13/07/2015, Version: 1</t>
  </si>
  <si>
    <t>#R015863_001_RAMP_V</t>
  </si>
  <si>
    <t>#R016029_001_RAMP_F</t>
  </si>
  <si>
    <t>#R016214_001_RAMP_V</t>
  </si>
  <si>
    <t>Soft Ramping constraint for constraint S&gt;NWBCB6225_TX1, Effective Date: 02/08/2017, Version: 1</t>
  </si>
  <si>
    <t>#R015789_001_RAMP_V</t>
  </si>
  <si>
    <t>#R016119_001_RAMP_F</t>
  </si>
  <si>
    <t>#R016214_001_RAMP_F</t>
  </si>
  <si>
    <t>Hard Ramping constraint for constraint S&gt;NWBCB6225_TX1, Effective Date: 02/08/2017, Version: 1</t>
  </si>
  <si>
    <t>#R016228_001_RAMP_F</t>
  </si>
  <si>
    <t>#R016456_001_RAMP_F</t>
  </si>
  <si>
    <t>#R016587_001_RAMP_F</t>
  </si>
  <si>
    <t>#R015789_001_RAMP_F</t>
  </si>
  <si>
    <t>#R016216_001_RAMP_F</t>
  </si>
  <si>
    <t>#R016502_001_RAMP_F</t>
  </si>
  <si>
    <t>Hard Ramping constraint for constraint S:V_580, Effective Date: 25/11/2016, Version: 1</t>
  </si>
  <si>
    <t>Victoria to South Australia on Heywood upper transfer limit of 50 MW</t>
  </si>
  <si>
    <t>#R015118_005_RAMP_V</t>
  </si>
  <si>
    <t>#R015212_003_RAMP_V</t>
  </si>
  <si>
    <t>Soft Ramping constraint for constraint V::S_SETB_TBSE_2, Effective Date: 14/02/2017, Version: 1</t>
  </si>
  <si>
    <t>#R015318_001_RAMP_V</t>
  </si>
  <si>
    <t>Soft Ramping constraint for constraint VS_050, Effective Date: 08/01/2014, Version: 1</t>
  </si>
  <si>
    <t>#R016085_001_RAMP_V</t>
  </si>
  <si>
    <t>#R016298_001_RAMP_V</t>
  </si>
  <si>
    <t>Out = Nil, Victoria to SA long term voltage stability limit for loss of the largest credible generation contingency in SA, South East capacitor bank on / off</t>
  </si>
  <si>
    <t>#R015286_001_RAMP_F</t>
  </si>
  <si>
    <t>Hard Ramping constraint for constraint VS_050, Effective Date: 08/01/2014, Version: 1</t>
  </si>
  <si>
    <t>#R015318_001_RAMP_F</t>
  </si>
  <si>
    <t>#R015374_001_RAMP_F</t>
  </si>
  <si>
    <t>#R015374_001_RAMP_V</t>
  </si>
  <si>
    <t>#R016085_001_RAMP_F</t>
  </si>
  <si>
    <t>#R015282_001_RAMP_V</t>
  </si>
  <si>
    <t>#R015286_001_RAMP_V</t>
  </si>
  <si>
    <t>#R015298_001_RAMP_F</t>
  </si>
  <si>
    <t>#R015770_020_RAMP_F</t>
  </si>
  <si>
    <t>#R015118_005_RAMP_F</t>
  </si>
  <si>
    <t>#R015236_013_RAMP_F</t>
  </si>
  <si>
    <t>#R015298_001_RAMP_V</t>
  </si>
  <si>
    <t>#R015313_001_RAMP_F</t>
  </si>
  <si>
    <t>#R015313_001_RAMP_V</t>
  </si>
  <si>
    <t>South Australia to Victoria on both Heywood and Murraylink maximum transfer limit to avoid oscillatory instability</t>
  </si>
  <si>
    <t>#R015323_006_RAMP_F</t>
  </si>
  <si>
    <t>Hard Ramping constraint for constraint V_ML_TRMO, Effective Date: 20/03/2017, Version: 1</t>
  </si>
  <si>
    <t>#R015123_001_RAMP_F</t>
  </si>
  <si>
    <t>Hard Ramping constraint for constraint V&gt;&gt;V_ROTS_TX_2A_R, Effective Date: 22/08/2016, Version: 1</t>
  </si>
  <si>
    <t>#R016315_001_RAMP_V</t>
  </si>
  <si>
    <t>Soft Ramping constraint for constraint SV_250_DYN, Effective Date: 17/08/2016, Version: 1</t>
  </si>
  <si>
    <t>#R016502_002_RAMP_F</t>
  </si>
  <si>
    <t>Hard Ramping constraint for constraint S&gt;V_460, Effective Date: 07/12/2015, Version: 1</t>
  </si>
  <si>
    <t>#R016502_002_RAMP_V</t>
  </si>
  <si>
    <t>Soft Ramping constraint for constraint S&gt;V_460, Effective Date: 07/12/2015, Version: 1</t>
  </si>
  <si>
    <t>#R015597_030_RAMP_F</t>
  </si>
  <si>
    <t>Hard Ramping constraint for constraint V&gt;&gt;V-JNWG_RADIAL_1A, Effective Date: 01/07/2016, Version: 1</t>
  </si>
  <si>
    <t>#R015782_012_RAMP_F</t>
  </si>
  <si>
    <t>Hard Ramping constraint for constraint N^^V_DDSM2, Effective Date: 07/08/2015, Version: 1</t>
  </si>
  <si>
    <t>Commissioning</t>
  </si>
  <si>
    <t>FCAS - NIL</t>
  </si>
  <si>
    <t>FCAS - Outage</t>
  </si>
  <si>
    <t>System Normal</t>
  </si>
  <si>
    <t>Network Support</t>
  </si>
  <si>
    <t>Negative Residues</t>
  </si>
  <si>
    <t>Total</t>
  </si>
  <si>
    <t>Ad-Hoc</t>
  </si>
  <si>
    <t>Outage Ramping</t>
  </si>
  <si>
    <t xml:space="preserve">PROJECT </t>
  </si>
  <si>
    <t>DATE</t>
  </si>
  <si>
    <t>REGION</t>
  </si>
  <si>
    <t>NOTES</t>
  </si>
  <si>
    <t>Victoria</t>
  </si>
  <si>
    <t>Mudgeeraba 275/110 kV (5T) transformer</t>
  </si>
  <si>
    <t>23 May 2017</t>
  </si>
  <si>
    <t>Ballarat to Moorabool No.2 220 kV line</t>
  </si>
  <si>
    <t>09 June 2017</t>
  </si>
  <si>
    <t>Deer Park Terminal Station</t>
  </si>
  <si>
    <t>11 September 2017</t>
  </si>
  <si>
    <t>Sapphire Substation</t>
  </si>
  <si>
    <t>28 November 2017</t>
  </si>
  <si>
    <t>New Generator</t>
  </si>
  <si>
    <t>Hornsdale Wind Farm - Stage 2</t>
  </si>
  <si>
    <t>21 February 2017</t>
  </si>
  <si>
    <t>Hazelwood Units 1-8</t>
  </si>
  <si>
    <t>Deregistered generator, units progressively shut down in late March 2017.</t>
  </si>
  <si>
    <t>White Rock Wind Farm</t>
  </si>
  <si>
    <t>06 July 2017</t>
  </si>
  <si>
    <t>14 August 2017</t>
  </si>
  <si>
    <t>Gullen Range Solar Farm</t>
  </si>
  <si>
    <t>15 August 2017</t>
  </si>
  <si>
    <t>20 October 2017</t>
  </si>
  <si>
    <t>Kiata Wind Farm</t>
  </si>
  <si>
    <t>03 November 2017</t>
  </si>
  <si>
    <t>14 November 2017</t>
  </si>
  <si>
    <t>Kidston Solar Farm</t>
  </si>
  <si>
    <t>23 November 2017</t>
  </si>
  <si>
    <t>Sapphire Wind Farm</t>
  </si>
  <si>
    <t>7 December 2017</t>
  </si>
  <si>
    <t>Parkes Solar Farm</t>
  </si>
  <si>
    <t>13 December 2017</t>
  </si>
  <si>
    <t>New substation cut into the existing Armidale to Dumaresq (8E) 330 kV for the Sapphire wind farm. The 8E line is now the Armidale to Sapphire (8E) and Dumaresq to Sapphire (8J) 330 kV lines.</t>
  </si>
  <si>
    <r>
      <t>Temporary Generation South -</t>
    </r>
    <r>
      <rPr>
        <sz val="11"/>
        <color rgb="FF000000"/>
        <rFont val="Calibri"/>
        <family val="2"/>
        <scheme val="minor"/>
      </rPr>
      <t> Lonsdale</t>
    </r>
  </si>
  <si>
    <t>Temporary Generation North - Edinburgh</t>
  </si>
  <si>
    <t>Hornsdale Battery Power Reserve</t>
  </si>
  <si>
    <t>First large scale battery in the NEM connected at Hornsdale</t>
  </si>
  <si>
    <t>* Binding Impact of constraint equations</t>
  </si>
  <si>
    <t>Binding Hours</t>
  </si>
  <si>
    <t>Binding Impact</t>
  </si>
  <si>
    <t>2017 Days</t>
  </si>
  <si>
    <t>2016 Days</t>
  </si>
  <si>
    <t xml:space="preserve">One Directlink cable
</t>
  </si>
  <si>
    <t xml:space="preserve">Coffs Harbour to Koolkhan (96H) 132 kV line
</t>
  </si>
  <si>
    <t xml:space="preserve">Two Directlink cables
</t>
  </si>
  <si>
    <t>N-X_96H_9W2</t>
  </si>
  <si>
    <t>Out= Coffs Harbour to Koolkhan (96H) and Kempsey-Raleigh (9W2) and 132kV line</t>
  </si>
  <si>
    <t xml:space="preserve">Koolkhan to Lismore (967) 132 kV line
</t>
  </si>
  <si>
    <t>T-TUNN3</t>
  </si>
  <si>
    <t>Out = Tungatinah to New Norfolk No.3 110kV line</t>
  </si>
  <si>
    <t>T-FATI</t>
  </si>
  <si>
    <t>Out=Farrell-Tribute 220KV line</t>
  </si>
  <si>
    <t>S-BRDV</t>
  </si>
  <si>
    <t>Out = Brinkworth - Davenport 275 kV line</t>
  </si>
  <si>
    <t>N-X_96H+9W2+9W5</t>
  </si>
  <si>
    <t>Out= Coffs Harbour-Koolkhan (96H) &amp; Raleigh-Kempsey(9W2) &amp; Macksville-Kempsey(9W5) 132kV lines</t>
  </si>
  <si>
    <t>S-BLMK</t>
  </si>
  <si>
    <t>Out = Belalie - Mokota 275kV line</t>
  </si>
  <si>
    <t>N-LTUT_64_15M</t>
  </si>
  <si>
    <t xml:space="preserve">Lower Tumut to Upper Tumut (64) 330 kV line
</t>
  </si>
  <si>
    <t>S-BRTW</t>
  </si>
  <si>
    <t>Out= Brinkworth- Templers West 275kV line</t>
  </si>
  <si>
    <t>Q-STBS</t>
  </si>
  <si>
    <t>Out= 856 or 8831 H29 Stanwell to H20 Broadsound 275 kV line</t>
  </si>
  <si>
    <t xml:space="preserve">Any one 132 kV line between Ballina and Mullumbimby that opens the 132 kV path.
</t>
  </si>
  <si>
    <t xml:space="preserve">Hazelwood to South Morang 500 kV line
</t>
  </si>
  <si>
    <t>V-KTTX_A3_R</t>
  </si>
  <si>
    <t xml:space="preserve">Keilor 500/220 kV (A3) transformer, Victorian radial mode
</t>
  </si>
  <si>
    <t>V-ROYP6_R</t>
  </si>
  <si>
    <t>Out = Rowville to Yallourn No. 6 220 kV line, Radial mode</t>
  </si>
  <si>
    <t>T-TU_MB_NN2</t>
  </si>
  <si>
    <t>Out= Tungatinah to Meadowbank to New Norfolk No.2 110kV lines</t>
  </si>
  <si>
    <t>N-AR_CP2</t>
  </si>
  <si>
    <t>Out = Armidale Capacitor Bank (120 MVAr)</t>
  </si>
  <si>
    <t>N-LDNC_81</t>
  </si>
  <si>
    <t>Out= Liddell to Newcastle (81)</t>
  </si>
  <si>
    <t>N-BUDP</t>
  </si>
  <si>
    <t xml:space="preserve">Buronga to Darlington Point (X5) 220 kV line
</t>
  </si>
  <si>
    <t>N-LS_VC1</t>
  </si>
  <si>
    <t>Out= Lismore SVC</t>
  </si>
  <si>
    <t>S-DVLK</t>
  </si>
  <si>
    <t>Out = Davenport-Mt Lock 275kV line  (Note:both Black Range series capacitors I/S)</t>
  </si>
  <si>
    <t>S-X_BC_CP</t>
  </si>
  <si>
    <t>Out = both Black Range series capacitors bypassed</t>
  </si>
  <si>
    <t>V-KTTX_A2_OR_A4_R</t>
  </si>
  <si>
    <t>Outage = Keilor 500/220kV A2 or A4 transformer, Radial</t>
  </si>
  <si>
    <t>S-DVBL</t>
  </si>
  <si>
    <t>Out = Davenport - Belalie 275kV line (Note: with both Black Range series caps I/S)</t>
  </si>
  <si>
    <t>T-LIPM</t>
  </si>
  <si>
    <t>Out = Liapootah to Waddamana to Palmerston 220kV line</t>
  </si>
  <si>
    <t xml:space="preserve">All three Directlink cables
</t>
  </si>
  <si>
    <t>F-N_GUTHEGA_ZERO</t>
  </si>
  <si>
    <t>Guthega FCAS &lt;= 0MW</t>
  </si>
  <si>
    <t>I-MUTE_758</t>
  </si>
  <si>
    <t xml:space="preserve">Mudgeeraba to Terranora (758) 110 kV line
</t>
  </si>
  <si>
    <t xml:space="preserve">Out=Nil, Dymanic FCAS for APD Load Event
</t>
  </si>
  <si>
    <t>V-SMSC</t>
  </si>
  <si>
    <t xml:space="preserve">One or both South Morang 330 kV series capacitors
</t>
  </si>
  <si>
    <t>V-HYTX_M12</t>
  </si>
  <si>
    <t>Out = Heywood (HYTS) M1 or M2 500/275 kV txfmr</t>
  </si>
  <si>
    <t>V-HWYP2</t>
  </si>
  <si>
    <t>Out = Hazelwood to Yallourn No. 2 220 kV line, radial mode</t>
  </si>
  <si>
    <t xml:space="preserve">One Bell Bay - Georgetown 110 kV line, all four Bell Bay GTs on remaining 110 kV line, FCAS requirements
</t>
  </si>
  <si>
    <t>N-BLOWERNG_ZERO</t>
  </si>
  <si>
    <t>S-X_CNRB+CB</t>
  </si>
  <si>
    <t>Out =  Canowie-Robertstown 275kV line + Associated line CBs 6616 &amp; 6571  at Robertstown O/S(Note:both Black Range series capacitors I/S)</t>
  </si>
  <si>
    <t>S-NWRB</t>
  </si>
  <si>
    <t>Out = North West Bend to Robertstown</t>
  </si>
  <si>
    <t>V-HYTX_M3</t>
  </si>
  <si>
    <t>Out = Heywood (HYTS) M3 500/275 kV txfmr</t>
  </si>
  <si>
    <t>S-NWBCB6024+6025</t>
  </si>
  <si>
    <t>Out= North West Bend 132kV CBs 6024 and 6025(this offloads NWB TX2)</t>
  </si>
  <si>
    <t>S-CNRB</t>
  </si>
  <si>
    <t>Out = Canowie-Robertstown 275kV line (i.e. Line ONLY O/S,  with associated line CBs I/S), (Note: both Black Range series capacitors I/S)</t>
  </si>
  <si>
    <t>S-RB_275KV_N_BUS</t>
  </si>
  <si>
    <t>Out =Robertstown 275kV North Bus(i.e. RB 275/132kV TX1, CBs 6616, 6573, 6005 and 6188 O/S)  (Note:with Murraylink sever trip I/S and Murraylink Runback Scheme I/S or O/S)</t>
  </si>
  <si>
    <t>F-N-ARDM_ONE</t>
  </si>
  <si>
    <t xml:space="preserve">One Armidale to Dumaresq (8C or 8E) 330 kV line
</t>
  </si>
  <si>
    <t>N-ARDM_ONE</t>
  </si>
  <si>
    <t xml:space="preserve">One Armidale to Dumaresq (8C or 8E) line
</t>
  </si>
  <si>
    <t>S-RB_275KV_S_BUS</t>
  </si>
  <si>
    <t>Out= Robertstown 275kV South Bus (i.e. CBs 6572, 6575, 6148 &amp; 6149 OPEN and Robertstown 275/132 TX2 O/S).</t>
  </si>
  <si>
    <t>S-KHKN</t>
  </si>
  <si>
    <t xml:space="preserve">Keith to Kincraig 132 kV line
</t>
  </si>
  <si>
    <t>I-VS_050</t>
  </si>
  <si>
    <t>Victoria to SA on VicSA upper transfer limit of 50 MW</t>
  </si>
  <si>
    <t>V-HWYP1_TIE</t>
  </si>
  <si>
    <t>Out= Hazelwood to Yallourn No.1 220kV line, all 220kV buses tied at Hazelwood (i.e. HWPS 1-2-3-4-5-6 tied)</t>
  </si>
  <si>
    <t>I-MUTE_757</t>
  </si>
  <si>
    <t xml:space="preserve">Mudgeeraba to Terranora (757) 110 kV line
</t>
  </si>
  <si>
    <t xml:space="preserve">Limit Murraylink to zero in either direction
</t>
  </si>
  <si>
    <t>S-X_MKRB+6573+74</t>
  </si>
  <si>
    <t>Out= Mokota-Robertstown 275kV line AND Robertstown CB6573 and CB6574 (Note: with both Black Range series caps I/S)</t>
  </si>
  <si>
    <t>S-RBPA</t>
  </si>
  <si>
    <t>Out= Robertstown - Para 275 kV line</t>
  </si>
  <si>
    <t>T-SH_TX_WCP_OPEN</t>
  </si>
  <si>
    <t>Out = one Sheffield 220/110kV transformer, West Coast 110/220 kV parallel open</t>
  </si>
  <si>
    <t>I-SV_250</t>
  </si>
  <si>
    <t>SA to Victoria on VicSA upper transfer limit of 250 MW</t>
  </si>
  <si>
    <t xml:space="preserve">Hazelwood to Cranbourne No.4 500 kV line
</t>
  </si>
  <si>
    <t>S-NWB_CB6225</t>
  </si>
  <si>
    <t>Out= North West Bend 132kV CB6225</t>
  </si>
  <si>
    <t>S-BGTX</t>
  </si>
  <si>
    <t>Out = Bungama 275/132kV transformer O/S</t>
  </si>
  <si>
    <t>S-X_CGTB+CB</t>
  </si>
  <si>
    <t>Out= Cherry Gardens-Tailembend 275kV line + associated 275kV line CBs O/S (Note: i.e. also Tailembend CBs 6535 &amp; 6536 O/S); (Note: with both Black Range series caps I/S)</t>
  </si>
  <si>
    <t>V-EPMB</t>
  </si>
  <si>
    <t xml:space="preserve">One Eildon to Mt Beauty 220 kV line
</t>
  </si>
  <si>
    <t>V-HWTS_TX3_35PR_OPT2</t>
  </si>
  <si>
    <t>Outage = Hazelwood A3 or A4 500/220 kV transformer, 3-5 Parallel mode, Jeeralang split with JLGS B units connected to Hazelwood 3-4-6 220kV bus group (option 2)</t>
  </si>
  <si>
    <t>S-CNHL_HAL</t>
  </si>
  <si>
    <t xml:space="preserve">Canowie to Hallett 275 kV line
</t>
  </si>
  <si>
    <t>N-X_96H_96R</t>
  </si>
  <si>
    <t>Out= Coffs Harbour to Koolkhan (96H) and Glen Innes to Tenterfield (96R) 132kV line</t>
  </si>
  <si>
    <t>T-GTHA</t>
  </si>
  <si>
    <t>Out = One George Town to Hadspen 220kV line</t>
  </si>
  <si>
    <t>N-DPWG_63_X5</t>
  </si>
  <si>
    <t>Out = Darlington Point to Wagga (63) 330kV line + line X5 opened</t>
  </si>
  <si>
    <t>N-LTWG_RADIAL</t>
  </si>
  <si>
    <t xml:space="preserve">Lower Tumut to Wagga line
</t>
  </si>
  <si>
    <t>S-SA_WIND_1200</t>
  </si>
  <si>
    <t xml:space="preserve">Muswellbrook to Tamworth (88) 330 kV line
</t>
  </si>
  <si>
    <t>V-KTSY_R</t>
  </si>
  <si>
    <t xml:space="preserve">Keilor to Sydenham 500 kV line
</t>
  </si>
  <si>
    <t>N-AR_VC1</t>
  </si>
  <si>
    <t xml:space="preserve">Armidale SVC
</t>
  </si>
  <si>
    <t>V-SMTS_HTX_R</t>
  </si>
  <si>
    <t>Outage = South Morang H 330/220 kV transformer, only one SMTS H txfmr in service, Radial</t>
  </si>
  <si>
    <t xml:space="preserve">Murray to Upper Tumut (65) 330 kV line
</t>
  </si>
  <si>
    <t>Q-BCRG_811</t>
  </si>
  <si>
    <t xml:space="preserve">Bouldercombe to Raglan (811) 275 kV line
</t>
  </si>
  <si>
    <t xml:space="preserve">Moorabool to Mortlake 500 kV line
</t>
  </si>
  <si>
    <t xml:space="preserve">Rowville 500/220kV (A) transformer, Radial
</t>
  </si>
  <si>
    <t>I-X_DDMSX5</t>
  </si>
  <si>
    <t>Out=Dederang - Murray (67or68) and DarlingtonPt - Buronga (X5)</t>
  </si>
  <si>
    <t>V-SMTS_BYPASS_HW_SY</t>
  </si>
  <si>
    <t>Outage = SMTS 500kV bus or CB outages or SMTS bus bypass that creates risk of HWTS-SMTS and SMTS-SYTS combined line trip, Radial or Parallel</t>
  </si>
  <si>
    <t>S-HUBG</t>
  </si>
  <si>
    <t>Out= Hummocks-Bungama 132kV line (Note: this offloads Snowtown WF)</t>
  </si>
  <si>
    <t>V-DDSM</t>
  </si>
  <si>
    <t xml:space="preserve">One Dederang to South Morang 330 kV line
</t>
  </si>
  <si>
    <t>S-BRBG</t>
  </si>
  <si>
    <t>Out = Brinkworth to Redhill to Bungama 132kV lines (Note: outage also takes out Clements Gap Windfarm).</t>
  </si>
  <si>
    <t xml:space="preserve">One George Town to Sheffield 220kV line
</t>
  </si>
  <si>
    <t>V-HORC</t>
  </si>
  <si>
    <t>Out = Horsham to Redcliffs 220kV line</t>
  </si>
  <si>
    <t xml:space="preserve">One Para SVC, with both Black Range Series caps I/S
</t>
  </si>
  <si>
    <t>T-BUSH_220_WCP_OPEN</t>
  </si>
  <si>
    <t>Out = Burnie to Sheffield No.1 220kV line O/S, West Coast 110/220KV parallel open, either 110 kV CB at Hampshire open or parallel opened at Farrell, Burnie 110 kV bus NOT split</t>
  </si>
  <si>
    <t>T-PMSH</t>
  </si>
  <si>
    <t>Out = Palmerston to Sheffield 220kV line</t>
  </si>
  <si>
    <t>F-T-CSGO</t>
  </si>
  <si>
    <t>Out = one Chapel St to Gordon 220kV line, FCAS Requirements</t>
  </si>
  <si>
    <t>V-BAEL</t>
  </si>
  <si>
    <t>Outage = Ballarat to Elaine 220kV line</t>
  </si>
  <si>
    <t>V-X_MLSM_EMTT_KTS_R</t>
  </si>
  <si>
    <t>Out = One Moorabool to Sydenham to South Morang 500kV line, EMTT scheme O/S, KTS 220kV bus #1 &amp; #2 tied with both KTS-TTS lines bypass KTS to WMTS, Radial</t>
  </si>
  <si>
    <t xml:space="preserve">Yadnarie to Port Lincoln line
</t>
  </si>
  <si>
    <t>N-LDMU_83</t>
  </si>
  <si>
    <t xml:space="preserve">Liddell to Muswellbrook (83) 330 kV line
</t>
  </si>
  <si>
    <t>F-N-LDMU_83</t>
  </si>
  <si>
    <t>N-TW_330_CB5102</t>
  </si>
  <si>
    <t>Out= Tamworth 330kV CB 5102</t>
  </si>
  <si>
    <t>S-NWRB2</t>
  </si>
  <si>
    <t xml:space="preserve">North West Bend to Robertstown No.2 132 kV line
</t>
  </si>
  <si>
    <t>N-X_96H+9W2+96L</t>
  </si>
  <si>
    <t>Out= Coffs Harbour to Koolkhan (96H) and Kempsey-Raleigh (9W2) and Lismore-Tenterfield (96L) 132kV line</t>
  </si>
  <si>
    <t>V-MACARTHUR_ZERO</t>
  </si>
  <si>
    <t>Macarthur Wind Farm upper limit of 0 MW</t>
  </si>
  <si>
    <t>V-BESH</t>
  </si>
  <si>
    <t>Outage = Bendigo to Shepparton 220kV line</t>
  </si>
  <si>
    <t xml:space="preserve">Moorabool to Tarrone No.1 500 kV line
</t>
  </si>
  <si>
    <t>I-LTMS</t>
  </si>
  <si>
    <t xml:space="preserve">Lower Tumut to Murray (66) 330 kV line
</t>
  </si>
  <si>
    <t>V-KGRC</t>
  </si>
  <si>
    <t>Outage = Kerang to Wemen or Red Cliffs to Wemen 220 kV line sections, or full Kerang to Wemen to Red Cliffs 220kV line</t>
  </si>
  <si>
    <t>S-HALWF2_0</t>
  </si>
  <si>
    <t>V-X_HWSM_SMF2_STAB</t>
  </si>
  <si>
    <t>Out= Hazelwood - South Morang 500kV line &amp; South Morang F2 500/330kV txfmr, Stability equations only</t>
  </si>
  <si>
    <t>N-BOCORWF1_ZERO</t>
  </si>
  <si>
    <t>S-SE_132KV_BUS</t>
  </si>
  <si>
    <t>Out = ONLY One South East 132 kV bus (i.e. either East or West 132kV bus WITH/WITHOUT associated CBs)</t>
  </si>
  <si>
    <t>V-BAWB</t>
  </si>
  <si>
    <t>Out = Ballarat to Waubra 220kV line section, limit Ararat to 5 MW to manage islanding risk</t>
  </si>
  <si>
    <t>N-JNWG_RADIAL</t>
  </si>
  <si>
    <t xml:space="preserve">Jindera to Wagga (62) 330 kV line, Wagga to Yass 132 kV network split, X5 opened and with two 2 Yass transformer in service
</t>
  </si>
  <si>
    <t>V-X_HWSM_HWRO3</t>
  </si>
  <si>
    <t>Out = One Hazelwood to South Morang and Hazelwood to Rowville 500kV lines</t>
  </si>
  <si>
    <t>T-TU_WA2</t>
  </si>
  <si>
    <t>Out = Tungatinah to Waddamana No.2 110kV line</t>
  </si>
  <si>
    <t>T-NWSD</t>
  </si>
  <si>
    <t>Out= Norwood - Scottsdale 110kV direct line OR Scottsdale 110kV CB A752</t>
  </si>
  <si>
    <t>Q-X_SMRS_A</t>
  </si>
  <si>
    <t xml:space="preserve">Two Strathmore to Ross 275 kV lines with parallel 132 kV network closed.
</t>
  </si>
  <si>
    <t>N-LTUT_30M</t>
  </si>
  <si>
    <t>Out= LowerTumut to UpperTumut (64); line loading limits on 65, 66 lines imposed by 30 minute ratings</t>
  </si>
  <si>
    <t xml:space="preserve">Coffs Harbour to Koolkhan (96H) 132kV line and Lismore SVC O/S or in reactive power control mode
</t>
  </si>
  <si>
    <t>T-BWLF</t>
  </si>
  <si>
    <t>Out = Bridgewater to Lindisfarne OR Bridgewater to Waddamana 110kV line</t>
  </si>
  <si>
    <t>S-NWCB6033+6225</t>
  </si>
  <si>
    <t>Out = North West  Bend CBs 6033 and 6225 (this offloads North West Bend TX3)</t>
  </si>
  <si>
    <t>S-BLNBH_0</t>
  </si>
  <si>
    <t>Out = Belalie - North Brown Hill 275kV line O/S (i.e. North Brown Hill WF &lt;= 0 MW)</t>
  </si>
  <si>
    <t>S-TBL_0</t>
  </si>
  <si>
    <t xml:space="preserve">Snowtown 132/33 kV transformer or Snowtown CB4593 or CB6265
</t>
  </si>
  <si>
    <t>N-BROKENH1_ZERO</t>
  </si>
  <si>
    <t>Broken Hill Solar Farm upper limit of 0MW</t>
  </si>
  <si>
    <t>S-NWCB6021+6225</t>
  </si>
  <si>
    <t xml:space="preserve">North West Bend CBs 6021 and 6225
</t>
  </si>
  <si>
    <t>N-MOREESF1_ZERO</t>
  </si>
  <si>
    <t>Q-MEWV_824</t>
  </si>
  <si>
    <t>Out= Mt England to Wivenhoe (824) line</t>
  </si>
  <si>
    <t>S-WTTP</t>
  </si>
  <si>
    <t>Out= Waterloo-Templers 132kV line</t>
  </si>
  <si>
    <t>T-LFWA</t>
  </si>
  <si>
    <t>Out = One Lindisfarne to Waddamana 220 kV line</t>
  </si>
  <si>
    <t>N-X_967_LS_SVC</t>
  </si>
  <si>
    <t xml:space="preserve">Koolkhan to Lismore (967) 132kV line and Lismore SVC
</t>
  </si>
  <si>
    <t xml:space="preserve">Heywood to Mortlake No.2 500 kV line
</t>
  </si>
  <si>
    <t>S-CNLK</t>
  </si>
  <si>
    <t>Out= Canowie-Mt Lock 275kV line (Note: with both Black Range series caps I/S)</t>
  </si>
  <si>
    <t>S-SE_CB6186_CB6187</t>
  </si>
  <si>
    <t>Out= South East 132kV CB 6186 Or CB 6187</t>
  </si>
  <si>
    <t>V-DDWO_RADIAL</t>
  </si>
  <si>
    <t xml:space="preserve">Dederang to Wodonga 330 kV line with Wagga area radial supply option
</t>
  </si>
  <si>
    <t>N-TW_330_BUS3</t>
  </si>
  <si>
    <t>Out= Tamworth No.3 330kV bus</t>
  </si>
  <si>
    <t>S-X_WTTP+CB</t>
  </si>
  <si>
    <t>Out = Templers - Waterloo 132kV line with  associated critical line CBs O/S (i.e. Waterloo CB 7025 &amp; CB7024 O/S)</t>
  </si>
  <si>
    <t>V-ARARAT_ZERO</t>
  </si>
  <si>
    <t>V-OAKLANDSHILL_ZERO</t>
  </si>
  <si>
    <t>F-Q_TARONG#2_ZERO</t>
  </si>
  <si>
    <t>Tarong 2 FCAS &lt;= 0MW</t>
  </si>
  <si>
    <t>F-Q_TARONG#1_ZERO</t>
  </si>
  <si>
    <t>Tarong 1 FCAS &lt;= 0MW</t>
  </si>
  <si>
    <t xml:space="preserve">Limit Basslink to zero in either direction
</t>
  </si>
  <si>
    <t>F-T-COGT</t>
  </si>
  <si>
    <t>Out = one Comalco to George Town 220kV line OR loss of both Comalco to Georgetown 220 kV lines or all Comalco potlines declared credible</t>
  </si>
  <si>
    <t>N-TARALGAWF_ZERO</t>
  </si>
  <si>
    <t>I-NQ_000</t>
  </si>
  <si>
    <t>T-MA_WESTCOAST</t>
  </si>
  <si>
    <t>Limit Mackintosh generation to 110% and 90% of West Coast load</t>
  </si>
  <si>
    <t>I-TE_ZERO</t>
  </si>
  <si>
    <t>Terranora Interconnector zero transfer limit in either direction</t>
  </si>
  <si>
    <t>V-OAKLANDSHILL_42</t>
  </si>
  <si>
    <t>V-X_HWSM_ROSM</t>
  </si>
  <si>
    <t>Out = One Hazelwood to South Morang and Rowville to South Morang 500kV lines</t>
  </si>
  <si>
    <t>I-VS_500</t>
  </si>
  <si>
    <t>Victoria to SA on VicSA upper transfer limit of 500 MW</t>
  </si>
  <si>
    <t>N-GUNNING1_ZERO</t>
  </si>
  <si>
    <t>Gunning unit upper limit of 0 MW</t>
  </si>
  <si>
    <t>I-CTRL_ISSUE_ML</t>
  </si>
  <si>
    <t>Q-BRBRA_8839</t>
  </si>
  <si>
    <t>T-X_FASH</t>
  </si>
  <si>
    <t>Out = both Farrell to Sheffield lines</t>
  </si>
  <si>
    <t>DATASNAP</t>
  </si>
  <si>
    <t>PASA</t>
  </si>
  <si>
    <t>Total constraint eqns</t>
  </si>
  <si>
    <t>Constraint Equations</t>
  </si>
  <si>
    <t>Constraint Sets</t>
  </si>
  <si>
    <t>Constraint Functions</t>
  </si>
  <si>
    <t>Increase in Constraint Equations</t>
  </si>
  <si>
    <t>Total changes without outage ramping and CA-RT</t>
  </si>
  <si>
    <t>Total number of constraints</t>
  </si>
  <si>
    <t>Constraint changes by region and year</t>
  </si>
  <si>
    <t>* Constraint equation changes year on year comparison</t>
  </si>
  <si>
    <t>* Network and generation augmentations</t>
  </si>
  <si>
    <t>* Summary of binding/binding impact constraint equations by region</t>
  </si>
  <si>
    <t>* Summary of binding/binding impact constraint equations for System Normal vs Outages</t>
  </si>
  <si>
    <t>Binding Impact is used to distinguish between the severities of different binding constraint equations. It represents the financial pain associated with that binding constraint equation and can be a good way of picking up congestion issues. It is a relative term, not an absolute term.</t>
  </si>
  <si>
    <t>Binding Impact:</t>
  </si>
  <si>
    <t>Binding constraints:</t>
  </si>
  <si>
    <t xml:space="preserve">A constraint equation is a linear equation, with a left hand side (LHS) and a right hand side (RHS). A constraint is binding when LHS=RHS, which means it has reached its upper limit. </t>
  </si>
  <si>
    <t>In some cases, the binding results for several constraint equation IDs have been combined. This is due to some limits being represented by several constraint equations, to either:</t>
  </si>
  <si>
    <t xml:space="preserve">• Move each generator from a maximum calculation onto the LHS of separate constraint equations (such as the New South Wales to Queensland voltage stability limit). </t>
  </si>
  <si>
    <t xml:space="preserve">• Manage the same limit under different network configurations (such as Yallourn W1 switched into 500 kV or 220 kV mode). </t>
  </si>
  <si>
    <t>• Combine different values of network support for the same generator(s).</t>
  </si>
  <si>
    <t>Constraint Automation - Real Time</t>
  </si>
  <si>
    <t>Total (non-FCAS)</t>
  </si>
  <si>
    <t>Hornsdale Wind Farm - Stage 3</t>
  </si>
  <si>
    <t>Cut into Geelong to Keilor #2 220 kV line</t>
  </si>
  <si>
    <t>Column1</t>
  </si>
  <si>
    <t>APT 2013</t>
  </si>
  <si>
    <t>ElectraNet 2013</t>
  </si>
  <si>
    <t>Essential E 2013</t>
  </si>
  <si>
    <t>Powerlink 2013</t>
  </si>
  <si>
    <t>AusNet 2013</t>
  </si>
  <si>
    <t>TasNetworks 2013</t>
  </si>
  <si>
    <t>Transgrid 2013</t>
  </si>
  <si>
    <t>This spreadsheet provides (for each calendar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</si>
</sst>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
    <numFmt numFmtId="165" formatCode="[$-C09]d\ mmmm\ yyyy;@"/>
    <numFmt numFmtId="166" formatCode="#,##0.0"/>
  </numFmts>
  <fonts count="32" x14ac:knownFonts="1">
    <font>
      <sz val="11"/>
      <color theme="1"/>
      <name val="Arial"/>
      <family val="2"/>
    </font>
    <font>
      <sz val="11"/>
      <color theme="1"/>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
      <b/>
      <sz val="15"/>
      <color rgb="FFF47321"/>
      <name val="Arial"/>
      <family val="2"/>
    </font>
    <font>
      <sz val="11"/>
      <color theme="1"/>
      <name val="Calibri"/>
      <family val="2"/>
      <scheme val="minor"/>
    </font>
    <font>
      <sz val="10"/>
      <color theme="1"/>
      <name val="Arial"/>
      <family val="2"/>
    </font>
    <font>
      <u/>
      <sz val="11"/>
      <color theme="10"/>
      <name val="Arial"/>
      <family val="2"/>
    </font>
    <font>
      <u/>
      <sz val="11"/>
      <color theme="11"/>
      <name val="Arial"/>
      <family val="2"/>
    </font>
    <font>
      <b/>
      <i/>
      <sz val="11"/>
      <color theme="1"/>
      <name val="Arial"/>
      <family val="2"/>
    </font>
    <font>
      <b/>
      <sz val="11"/>
      <name val="Arial"/>
      <family val="2"/>
    </font>
    <font>
      <sz val="10"/>
      <color theme="1"/>
      <name val="Symbol"/>
      <family val="1"/>
      <charset val="2"/>
    </font>
    <font>
      <sz val="7"/>
      <color theme="1"/>
      <name val="Times New Roman"/>
      <family val="1"/>
    </font>
    <font>
      <sz val="10"/>
      <color theme="1"/>
      <name val="Calibri"/>
      <family val="2"/>
      <scheme val="minor"/>
    </font>
    <font>
      <sz val="9"/>
      <color theme="1"/>
      <name val="Arial"/>
      <family val="2"/>
    </font>
    <font>
      <sz val="11"/>
      <color rgb="FF000000"/>
      <name val="Calibri"/>
      <family val="2"/>
      <scheme val="minor"/>
    </font>
    <font>
      <b/>
      <sz val="11"/>
      <color theme="1"/>
      <name val="Arial"/>
      <family val="2"/>
    </font>
    <font>
      <sz val="11"/>
      <color theme="1"/>
      <name val="Arial"/>
      <family val="2"/>
    </font>
    <font>
      <sz val="11"/>
      <color theme="0"/>
      <name val="Arial"/>
      <family val="2"/>
    </font>
    <font>
      <sz val="11"/>
      <color rgb="FF9C0006"/>
      <name val="Arial"/>
      <family val="2"/>
    </font>
    <font>
      <b/>
      <sz val="11"/>
      <color rgb="FFFA7D00"/>
      <name val="Arial"/>
      <family val="2"/>
    </font>
    <font>
      <b/>
      <sz val="11"/>
      <color theme="0"/>
      <name val="Arial"/>
      <family val="2"/>
    </font>
    <font>
      <i/>
      <sz val="11"/>
      <color rgb="FF7F7F7F"/>
      <name val="Arial"/>
      <family val="2"/>
    </font>
    <font>
      <sz val="11"/>
      <color rgb="FF006100"/>
      <name val="Arial"/>
      <family val="2"/>
    </font>
    <font>
      <sz val="11"/>
      <color rgb="FF3F3F76"/>
      <name val="Arial"/>
      <family val="2"/>
    </font>
    <font>
      <sz val="11"/>
      <color rgb="FFFA7D00"/>
      <name val="Arial"/>
      <family val="2"/>
    </font>
    <font>
      <sz val="11"/>
      <color rgb="FF9C6500"/>
      <name val="Arial"/>
      <family val="2"/>
    </font>
    <font>
      <b/>
      <sz val="11"/>
      <color rgb="FF3F3F3F"/>
      <name val="Arial"/>
      <family val="2"/>
    </font>
    <font>
      <sz val="11"/>
      <color rgb="FFFF0000"/>
      <name val="Arial"/>
      <family val="2"/>
    </font>
    <font>
      <sz val="9"/>
      <color indexed="81"/>
      <name val="Arial"/>
      <family val="2"/>
    </font>
    <font>
      <b/>
      <sz val="9"/>
      <color indexed="81"/>
      <name val="Arial"/>
      <family val="2"/>
    </font>
  </fonts>
  <fills count="36">
    <fill>
      <patternFill patternType="none"/>
    </fill>
    <fill>
      <patternFill patternType="gray125"/>
    </fill>
    <fill>
      <patternFill patternType="solid">
        <fgColor theme="4"/>
        <bgColor theme="4"/>
      </patternFill>
    </fill>
    <fill>
      <patternFill patternType="solid">
        <fgColor theme="0"/>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style="thin">
        <color theme="0"/>
      </right>
      <top/>
      <bottom style="thick">
        <color theme="0"/>
      </bottom>
      <diagonal/>
    </border>
    <border>
      <left style="thin">
        <color theme="0"/>
      </left>
      <right style="thin">
        <color theme="0"/>
      </right>
      <top/>
      <bottom style="thick">
        <color theme="0"/>
      </bottom>
      <diagonal/>
    </border>
    <border>
      <left style="hair">
        <color theme="0"/>
      </left>
      <right style="hair">
        <color theme="0"/>
      </right>
      <top style="hair">
        <color theme="0"/>
      </top>
      <bottom style="hair">
        <color theme="0"/>
      </bottom>
      <diagonal/>
    </border>
    <border>
      <left/>
      <right/>
      <top/>
      <bottom style="thick">
        <color theme="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theme="0"/>
      </left>
      <right/>
      <top style="hair">
        <color theme="0"/>
      </top>
      <bottom style="hair">
        <color theme="0"/>
      </bottom>
      <diagonal/>
    </border>
    <border>
      <left/>
      <right/>
      <top style="hair">
        <color theme="0"/>
      </top>
      <bottom style="hair">
        <color theme="0"/>
      </bottom>
      <diagonal/>
    </border>
    <border>
      <left/>
      <right style="hair">
        <color theme="0"/>
      </right>
      <top style="hair">
        <color theme="0"/>
      </top>
      <bottom style="hair">
        <color theme="0"/>
      </bottom>
      <diagonal/>
    </border>
  </borders>
  <cellStyleXfs count="60">
    <xf numFmtId="0" fontId="0" fillId="0" borderId="0"/>
    <xf numFmtId="0" fontId="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9" fillId="15" borderId="0" applyNumberFormat="0" applyBorder="0" applyAlignment="0" applyProtection="0"/>
    <xf numFmtId="0" fontId="19" fillId="19" borderId="0" applyNumberFormat="0" applyBorder="0" applyAlignment="0" applyProtection="0"/>
    <xf numFmtId="0" fontId="19" fillId="23" borderId="0" applyNumberFormat="0" applyBorder="0" applyAlignment="0" applyProtection="0"/>
    <xf numFmtId="0" fontId="19" fillId="27" borderId="0" applyNumberFormat="0" applyBorder="0" applyAlignment="0" applyProtection="0"/>
    <xf numFmtId="0" fontId="19" fillId="31" borderId="0" applyNumberFormat="0" applyBorder="0" applyAlignment="0" applyProtection="0"/>
    <xf numFmtId="0" fontId="19" fillId="35"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20" fillId="6" borderId="0" applyNumberFormat="0" applyBorder="0" applyAlignment="0" applyProtection="0"/>
    <xf numFmtId="0" fontId="21" fillId="9" borderId="5" applyNumberFormat="0" applyAlignment="0" applyProtection="0"/>
    <xf numFmtId="0" fontId="22" fillId="10" borderId="8" applyNumberFormat="0" applyAlignment="0" applyProtection="0"/>
    <xf numFmtId="0" fontId="23" fillId="0" borderId="0" applyNumberFormat="0" applyFill="0" applyBorder="0" applyAlignment="0" applyProtection="0"/>
    <xf numFmtId="0" fontId="24" fillId="5" borderId="0" applyNumberFormat="0" applyBorder="0" applyAlignment="0" applyProtection="0"/>
    <xf numFmtId="0" fontId="25" fillId="8" borderId="5" applyNumberFormat="0" applyAlignment="0" applyProtection="0"/>
    <xf numFmtId="0" fontId="26" fillId="0" borderId="7" applyNumberFormat="0" applyFill="0" applyAlignment="0" applyProtection="0"/>
    <xf numFmtId="0" fontId="27" fillId="7" borderId="0" applyNumberFormat="0" applyBorder="0" applyAlignment="0" applyProtection="0"/>
    <xf numFmtId="0" fontId="18" fillId="0" borderId="0"/>
    <xf numFmtId="0" fontId="7" fillId="11" borderId="9" applyNumberFormat="0" applyFont="0" applyAlignment="0" applyProtection="0"/>
    <xf numFmtId="0" fontId="28" fillId="9" borderId="6" applyNumberFormat="0" applyAlignment="0" applyProtection="0"/>
    <xf numFmtId="9" fontId="7" fillId="0" borderId="0" applyFont="0" applyFill="0" applyBorder="0" applyAlignment="0" applyProtection="0"/>
    <xf numFmtId="0" fontId="17" fillId="0" borderId="10" applyNumberFormat="0" applyFill="0" applyAlignment="0" applyProtection="0"/>
    <xf numFmtId="0" fontId="29"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78">
    <xf numFmtId="0" fontId="0" fillId="0" borderId="0" xfId="0"/>
    <xf numFmtId="0" fontId="3" fillId="0" borderId="0" xfId="0" applyFont="1" applyAlignment="1">
      <alignment wrapText="1"/>
    </xf>
    <xf numFmtId="0" fontId="3" fillId="0" borderId="0" xfId="0" applyFont="1"/>
    <xf numFmtId="0" fontId="3" fillId="0" borderId="0" xfId="0" applyFont="1" applyAlignment="1">
      <alignment horizontal="center" wrapText="1"/>
    </xf>
    <xf numFmtId="0" fontId="4" fillId="2" borderId="1" xfId="0" applyFont="1" applyFill="1" applyBorder="1" applyAlignment="1">
      <alignment wrapText="1"/>
    </xf>
    <xf numFmtId="0" fontId="4" fillId="2" borderId="2" xfId="0" applyFont="1" applyFill="1" applyBorder="1" applyAlignment="1">
      <alignment wrapText="1"/>
    </xf>
    <xf numFmtId="0" fontId="5" fillId="3" borderId="3" xfId="0" applyFont="1" applyFill="1" applyBorder="1" applyAlignment="1">
      <alignment vertical="center"/>
    </xf>
    <xf numFmtId="0" fontId="0" fillId="0" borderId="3" xfId="0" applyBorder="1"/>
    <xf numFmtId="0" fontId="6" fillId="0" borderId="0" xfId="0" applyFont="1" applyAlignment="1">
      <alignment wrapText="1"/>
    </xf>
    <xf numFmtId="0" fontId="6" fillId="0" borderId="0" xfId="0" applyFont="1"/>
    <xf numFmtId="0" fontId="6" fillId="0" borderId="0" xfId="0" applyFont="1" applyAlignment="1">
      <alignment vertical="top" wrapText="1"/>
    </xf>
    <xf numFmtId="0" fontId="2" fillId="0" borderId="4" xfId="0" applyFont="1" applyBorder="1"/>
    <xf numFmtId="0" fontId="6" fillId="0" borderId="0" xfId="0" applyFont="1" applyAlignment="1">
      <alignment horizontal="left"/>
    </xf>
    <xf numFmtId="0" fontId="8" fillId="0" borderId="0" xfId="8"/>
    <xf numFmtId="0" fontId="11" fillId="0" borderId="0" xfId="0" applyFont="1" applyAlignment="1">
      <alignment vertical="center"/>
    </xf>
    <xf numFmtId="0" fontId="0" fillId="0" borderId="0" xfId="0" applyAlignment="1">
      <alignment wrapText="1"/>
    </xf>
    <xf numFmtId="0" fontId="0" fillId="0" borderId="0" xfId="0" applyAlignment="1">
      <alignment horizontal="left" wrapText="1"/>
    </xf>
    <xf numFmtId="1" fontId="14" fillId="0" borderId="0" xfId="0" applyNumberFormat="1" applyFont="1" applyAlignment="1">
      <alignment vertical="top" wrapText="1"/>
    </xf>
    <xf numFmtId="1" fontId="14" fillId="0" borderId="0" xfId="0" applyNumberFormat="1" applyFont="1" applyAlignment="1">
      <alignment vertical="top"/>
    </xf>
    <xf numFmtId="0" fontId="14" fillId="0" borderId="0" xfId="0" applyFont="1" applyAlignment="1">
      <alignment wrapText="1"/>
    </xf>
    <xf numFmtId="0" fontId="14" fillId="0" borderId="0" xfId="0" applyFont="1"/>
    <xf numFmtId="0" fontId="14" fillId="0" borderId="0" xfId="0" applyFont="1" applyAlignment="1">
      <alignment vertical="top"/>
    </xf>
    <xf numFmtId="0" fontId="15" fillId="0" borderId="0" xfId="0" applyNumberFormat="1" applyFont="1" applyAlignment="1"/>
    <xf numFmtId="2" fontId="15" fillId="0" borderId="0" xfId="0" applyNumberFormat="1" applyFont="1" applyAlignment="1">
      <alignment vertical="top" wrapText="1"/>
    </xf>
    <xf numFmtId="0" fontId="15" fillId="0" borderId="0" xfId="0" applyFont="1" applyAlignment="1">
      <alignment vertical="top" wrapText="1"/>
    </xf>
    <xf numFmtId="2" fontId="3" fillId="0" borderId="0" xfId="9" applyNumberFormat="1" applyFont="1" applyAlignment="1">
      <alignment wrapText="1"/>
    </xf>
    <xf numFmtId="0" fontId="3" fillId="0" borderId="0" xfId="9" applyNumberFormat="1" applyFont="1" applyAlignment="1"/>
    <xf numFmtId="0" fontId="3" fillId="0" borderId="0" xfId="9" applyFont="1" applyFill="1"/>
    <xf numFmtId="0" fontId="3" fillId="0" borderId="0" xfId="9" applyFont="1" applyAlignment="1">
      <alignment wrapText="1"/>
    </xf>
    <xf numFmtId="2" fontId="1" fillId="0" borderId="0" xfId="9" applyNumberFormat="1" applyFont="1" applyAlignment="1">
      <alignment wrapText="1"/>
    </xf>
    <xf numFmtId="0" fontId="1" fillId="0" borderId="0" xfId="9" applyFont="1" applyAlignment="1">
      <alignment wrapText="1"/>
    </xf>
    <xf numFmtId="0" fontId="1" fillId="0" borderId="0" xfId="9" applyFont="1"/>
    <xf numFmtId="165" fontId="1" fillId="0" borderId="0" xfId="9" quotePrefix="1" applyNumberFormat="1" applyFont="1" applyAlignment="1">
      <alignment horizontal="left"/>
    </xf>
    <xf numFmtId="2" fontId="1" fillId="0" borderId="0" xfId="9" applyNumberFormat="1" applyAlignment="1">
      <alignment wrapText="1"/>
    </xf>
    <xf numFmtId="0" fontId="1" fillId="0" borderId="0" xfId="9" applyAlignment="1">
      <alignment wrapText="1"/>
    </xf>
    <xf numFmtId="0" fontId="7" fillId="0" borderId="0" xfId="9" applyFont="1"/>
    <xf numFmtId="165" fontId="1" fillId="0" borderId="0" xfId="9" applyNumberFormat="1" applyFont="1" applyAlignment="1">
      <alignment horizontal="left"/>
    </xf>
    <xf numFmtId="165" fontId="1" fillId="0" borderId="0" xfId="9" quotePrefix="1" applyNumberFormat="1" applyFont="1"/>
    <xf numFmtId="165" fontId="1" fillId="0" borderId="0" xfId="9" quotePrefix="1" applyNumberFormat="1" applyFont="1" applyAlignment="1">
      <alignment wrapText="1"/>
    </xf>
    <xf numFmtId="165" fontId="1" fillId="0" borderId="0" xfId="9" quotePrefix="1" applyNumberFormat="1"/>
    <xf numFmtId="166" fontId="3" fillId="0" borderId="0" xfId="0" applyNumberFormat="1" applyFont="1" applyAlignment="1">
      <alignment horizontal="center" wrapText="1"/>
    </xf>
    <xf numFmtId="166" fontId="14" fillId="0" borderId="0" xfId="0" applyNumberFormat="1" applyFont="1" applyAlignment="1">
      <alignment horizontal="center" vertical="top" wrapText="1"/>
    </xf>
    <xf numFmtId="166" fontId="6" fillId="0" borderId="0" xfId="0" applyNumberFormat="1" applyFont="1"/>
    <xf numFmtId="0" fontId="3" fillId="0" borderId="0" xfId="9" applyFont="1"/>
    <xf numFmtId="0" fontId="1" fillId="0" borderId="0" xfId="9"/>
    <xf numFmtId="166" fontId="1" fillId="0" borderId="0" xfId="9" applyNumberFormat="1" applyFont="1"/>
    <xf numFmtId="2" fontId="1" fillId="0" borderId="0" xfId="9" applyNumberFormat="1"/>
    <xf numFmtId="0" fontId="3" fillId="0" borderId="0" xfId="9" applyNumberFormat="1" applyFont="1"/>
    <xf numFmtId="164" fontId="1" fillId="0" borderId="0" xfId="9" applyNumberFormat="1"/>
    <xf numFmtId="1" fontId="1" fillId="0" borderId="0" xfId="9" applyNumberFormat="1"/>
    <xf numFmtId="3" fontId="1" fillId="0" borderId="0" xfId="9" applyNumberFormat="1"/>
    <xf numFmtId="0" fontId="3" fillId="0" borderId="0" xfId="9" applyFont="1" applyFill="1" applyAlignment="1"/>
    <xf numFmtId="166" fontId="1" fillId="0" borderId="0" xfId="9" applyNumberFormat="1" applyFont="1" applyFill="1" applyAlignment="1"/>
    <xf numFmtId="166" fontId="15" fillId="0" borderId="0" xfId="0" applyNumberFormat="1" applyFont="1" applyAlignment="1">
      <alignment horizontal="center" vertical="top" wrapText="1"/>
    </xf>
    <xf numFmtId="166" fontId="4" fillId="2" borderId="2" xfId="0" applyNumberFormat="1" applyFont="1" applyFill="1" applyBorder="1" applyAlignment="1">
      <alignment horizontal="center" vertical="top" wrapText="1"/>
    </xf>
    <xf numFmtId="166" fontId="14" fillId="0" borderId="0" xfId="0" applyNumberFormat="1" applyFont="1" applyAlignment="1">
      <alignment horizontal="center" vertical="top"/>
    </xf>
    <xf numFmtId="166" fontId="6" fillId="0" borderId="0" xfId="0" applyNumberFormat="1" applyFont="1" applyAlignment="1">
      <alignment horizontal="center"/>
    </xf>
    <xf numFmtId="166" fontId="6" fillId="0" borderId="0" xfId="0" applyNumberFormat="1" applyFont="1" applyAlignment="1">
      <alignment horizontal="center" vertical="top"/>
    </xf>
    <xf numFmtId="9" fontId="0" fillId="0" borderId="0" xfId="57" applyFont="1"/>
    <xf numFmtId="0" fontId="3" fillId="4" borderId="0" xfId="9" applyFont="1" applyFill="1"/>
    <xf numFmtId="0" fontId="1" fillId="4" borderId="0" xfId="9" applyFill="1"/>
    <xf numFmtId="0" fontId="3" fillId="0" borderId="0" xfId="9" applyNumberFormat="1" applyFont="1" applyAlignment="1">
      <alignment wrapText="1"/>
    </xf>
    <xf numFmtId="0" fontId="17" fillId="0" borderId="3" xfId="0" applyFont="1" applyBorder="1"/>
    <xf numFmtId="0" fontId="0" fillId="3" borderId="3" xfId="0" applyFont="1" applyFill="1" applyBorder="1" applyAlignment="1">
      <alignment horizontal="left" vertical="center" wrapText="1"/>
    </xf>
    <xf numFmtId="0" fontId="10" fillId="3" borderId="3" xfId="0" applyFont="1" applyFill="1" applyBorder="1" applyAlignment="1">
      <alignment horizontal="left" vertical="center" wrapText="1"/>
    </xf>
    <xf numFmtId="0" fontId="0" fillId="3" borderId="11" xfId="0" applyFont="1" applyFill="1" applyBorder="1" applyAlignment="1">
      <alignment horizontal="left" vertical="center" wrapText="1"/>
    </xf>
    <xf numFmtId="0" fontId="0" fillId="3" borderId="12" xfId="0" applyFont="1" applyFill="1" applyBorder="1" applyAlignment="1">
      <alignment horizontal="left" vertical="center" wrapText="1"/>
    </xf>
    <xf numFmtId="0" fontId="0" fillId="3" borderId="13" xfId="0" applyFont="1" applyFill="1" applyBorder="1" applyAlignment="1">
      <alignment horizontal="left" vertical="center" wrapText="1"/>
    </xf>
    <xf numFmtId="0" fontId="0" fillId="0" borderId="11" xfId="0" applyBorder="1"/>
    <xf numFmtId="0" fontId="0" fillId="0" borderId="12" xfId="0" applyBorder="1"/>
    <xf numFmtId="0" fontId="0" fillId="0" borderId="13" xfId="0" applyBorder="1"/>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3" fillId="4" borderId="0" xfId="9" applyFont="1" applyFill="1" applyAlignment="1">
      <alignment horizontal="left"/>
    </xf>
    <xf numFmtId="0" fontId="3" fillId="4" borderId="0" xfId="9" applyFont="1" applyFill="1" applyAlignment="1">
      <alignment horizontal="center"/>
    </xf>
    <xf numFmtId="0" fontId="7" fillId="0" borderId="0" xfId="0" applyFont="1" applyAlignment="1">
      <alignment horizontal="left" vertical="center" wrapText="1"/>
    </xf>
    <xf numFmtId="0" fontId="12" fillId="0" borderId="0" xfId="0" applyFont="1" applyAlignment="1">
      <alignment horizontal="left" vertical="center" wrapText="1"/>
    </xf>
  </cellXfs>
  <cellStyles count="60">
    <cellStyle name="20% - Accent1 2" xfId="18"/>
    <cellStyle name="20% - Accent2 2" xfId="19"/>
    <cellStyle name="20% - Accent3 2" xfId="20"/>
    <cellStyle name="20% - Accent4 2" xfId="21"/>
    <cellStyle name="20% - Accent5 2" xfId="22"/>
    <cellStyle name="20% - Accent6 2" xfId="23"/>
    <cellStyle name="40% - Accent1 2" xfId="24"/>
    <cellStyle name="40% - Accent2 2" xfId="25"/>
    <cellStyle name="40% - Accent3 2" xfId="26"/>
    <cellStyle name="40% - Accent4 2" xfId="27"/>
    <cellStyle name="40% - Accent5 2" xfId="28"/>
    <cellStyle name="40% - Accent6 2" xfId="29"/>
    <cellStyle name="60% - Accent1 2" xfId="30"/>
    <cellStyle name="60% - Accent2 2" xfId="31"/>
    <cellStyle name="60% - Accent3 2" xfId="32"/>
    <cellStyle name="60% - Accent4 2" xfId="33"/>
    <cellStyle name="60% - Accent5 2" xfId="34"/>
    <cellStyle name="60% - Accent6 2" xfId="35"/>
    <cellStyle name="Accent1 2" xfId="36"/>
    <cellStyle name="Accent2 2" xfId="37"/>
    <cellStyle name="Accent3 2" xfId="38"/>
    <cellStyle name="Accent4 2" xfId="39"/>
    <cellStyle name="Accent5 2" xfId="40"/>
    <cellStyle name="Accent6 2" xfId="41"/>
    <cellStyle name="Bad 2" xfId="42"/>
    <cellStyle name="Calculation 2" xfId="43"/>
    <cellStyle name="Check Cell 2" xfId="44"/>
    <cellStyle name="Explanatory Text 2" xfId="45"/>
    <cellStyle name="Followed Hyperlink" xfId="3" builtinId="9" hidden="1"/>
    <cellStyle name="Followed Hyperlink" xfId="5" builtinId="9" hidden="1"/>
    <cellStyle name="Followed Hyperlink" xfId="7"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56" builtinId="9" hidden="1"/>
    <cellStyle name="Followed Hyperlink" xfId="58" builtinId="9" hidden="1"/>
    <cellStyle name="Followed Hyperlink" xfId="59" builtinId="9" hidden="1"/>
    <cellStyle name="Good 2" xfId="46"/>
    <cellStyle name="Hyperlink" xfId="2" builtinId="8" hidden="1"/>
    <cellStyle name="Hyperlink" xfId="4" builtinId="8" hidden="1"/>
    <cellStyle name="Hyperlink" xfId="6" builtinId="8" hidden="1"/>
    <cellStyle name="Hyperlink" xfId="8" builtinId="8"/>
    <cellStyle name="Input 2" xfId="47"/>
    <cellStyle name="Linked Cell 2" xfId="48"/>
    <cellStyle name="Neutral 2" xfId="49"/>
    <cellStyle name="Normal" xfId="0" builtinId="0"/>
    <cellStyle name="Normal 2" xfId="1"/>
    <cellStyle name="Normal 2 2" xfId="50"/>
    <cellStyle name="Normal 3" xfId="9"/>
    <cellStyle name="Note 2" xfId="51"/>
    <cellStyle name="Output 2" xfId="52"/>
    <cellStyle name="Percent 2" xfId="53"/>
    <cellStyle name="Percent 3" xfId="57"/>
    <cellStyle name="Total 2" xfId="54"/>
    <cellStyle name="Warning Text 2" xfId="55"/>
  </cellStyles>
  <dxfs count="53">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5" formatCode="[$-C09]d\ mmmm\ yyyy;@"/>
      <alignment horizontal="left" vertical="bottom" textRotation="0" wrapText="0" indent="0" justifyLastLine="0" shrinkToFit="0" readingOrder="0"/>
    </dxf>
    <dxf>
      <alignment horizontal="general" vertical="bottom" textRotation="0" wrapText="1" indent="0" justifyLastLine="0" shrinkToFit="0" readingOrder="0"/>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alignment horizontal="left" vertical="bottom" textRotation="0" wrapText="0" indent="0" justifyLastLine="0" shrinkToFit="0"/>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dxf>
    <dxf>
      <font>
        <strike val="0"/>
        <outline val="0"/>
        <shadow val="0"/>
        <u val="none"/>
        <vertAlign val="baseline"/>
        <sz val="10"/>
        <color theme="1"/>
        <name val="Calibri"/>
        <scheme val="minor"/>
      </font>
      <alignment horizontal="general" vertical="bottom" textRotation="0" wrapText="1" indent="0" justifyLastLine="0" shrinkToFit="0" readingOrder="0"/>
    </dxf>
    <dxf>
      <font>
        <strike val="0"/>
        <outline val="0"/>
        <shadow val="0"/>
        <u val="none"/>
        <vertAlign val="baseline"/>
        <sz val="10"/>
        <color theme="1"/>
        <name val="Calibri"/>
        <scheme val="minor"/>
      </font>
      <numFmt numFmtId="166" formatCode="#,##0.0"/>
      <alignment horizontal="center"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166" formatCode="#,##0.0"/>
      <alignment horizontal="center" vertical="top" textRotation="0" wrapText="0" indent="0" justifyLastLine="0" shrinkToFit="0" readingOrder="0"/>
    </dxf>
    <dxf>
      <font>
        <strike val="0"/>
        <outline val="0"/>
        <shadow val="0"/>
        <u val="none"/>
        <vertAlign val="baseline"/>
        <sz val="10"/>
        <color theme="1"/>
        <name val="Calibri"/>
        <scheme val="minor"/>
      </font>
      <alignment horizontal="general" vertical="top" textRotation="0" wrapText="0" indent="0" justifyLastLine="0" shrinkToFit="0" readingOrder="0"/>
    </dxf>
    <dxf>
      <font>
        <strike val="0"/>
        <outline val="0"/>
        <shadow val="0"/>
        <u val="none"/>
        <vertAlign val="baseline"/>
        <sz val="10"/>
        <color theme="1"/>
        <name val="Calibri"/>
        <scheme val="minor"/>
      </font>
    </dxf>
    <dxf>
      <font>
        <strike val="0"/>
        <outline val="0"/>
        <shadow val="0"/>
        <u val="none"/>
        <vertAlign val="baseline"/>
        <name val="Calibri"/>
        <scheme val="minor"/>
      </font>
    </dxf>
    <dxf>
      <font>
        <strike val="0"/>
        <outline val="0"/>
        <shadow val="0"/>
        <u val="none"/>
        <vertAlign val="baseline"/>
        <sz val="9"/>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Arial"/>
        <scheme val="none"/>
      </font>
      <numFmt numFmtId="166" formatCode="#,##0.0"/>
      <alignment horizontal="center" vertical="top" textRotation="0" wrapText="1" indent="0" justifyLastLine="0" shrinkToFit="0" readingOrder="0"/>
    </dxf>
    <dxf>
      <font>
        <b val="0"/>
        <i val="0"/>
        <strike val="0"/>
        <condense val="0"/>
        <extend val="0"/>
        <outline val="0"/>
        <shadow val="0"/>
        <u val="none"/>
        <vertAlign val="baseline"/>
        <sz val="9"/>
        <color theme="1"/>
        <name val="Calibri"/>
        <scheme val="minor"/>
      </font>
      <numFmt numFmtId="166" formatCode="#,##0.0"/>
      <alignment horizontal="center" vertical="top" textRotation="0" wrapText="1" indent="0" justifyLastLine="0" shrinkToFit="0" readingOrder="0"/>
    </dxf>
    <dxf>
      <font>
        <b val="0"/>
        <i val="0"/>
        <strike val="0"/>
        <condense val="0"/>
        <extend val="0"/>
        <outline val="0"/>
        <shadow val="0"/>
        <u val="none"/>
        <vertAlign val="baseline"/>
        <sz val="9"/>
        <color theme="1"/>
        <name val="Calibri"/>
        <scheme val="minor"/>
      </font>
      <numFmt numFmtId="2" formatCode="0.00"/>
      <alignment horizontal="general" vertical="top" textRotation="0" wrapText="1" indent="0" justifyLastLine="0" shrinkToFit="0" readingOrder="0"/>
    </dxf>
    <dxf>
      <font>
        <b val="0"/>
        <i val="0"/>
        <strike val="0"/>
        <condense val="0"/>
        <extend val="0"/>
        <outline val="0"/>
        <shadow val="0"/>
        <u val="none"/>
        <vertAlign val="baseline"/>
        <sz val="9"/>
        <color theme="1"/>
        <name val="Calibri"/>
        <scheme val="minor"/>
      </font>
      <numFmt numFmtId="0" formatCode="General"/>
      <alignment horizontal="general" vertical="bottom" textRotation="0" wrapText="0" indent="0" justifyLastLine="0" shrinkToFit="0" readingOrder="0"/>
    </dxf>
    <dxf>
      <font>
        <strike val="0"/>
        <outline val="0"/>
        <shadow val="0"/>
        <u val="none"/>
        <vertAlign val="baseline"/>
        <name val="Calibri"/>
        <scheme val="minor"/>
      </font>
    </dxf>
    <dxf>
      <font>
        <b/>
        <i val="0"/>
      </font>
    </dxf>
    <dxf>
      <font>
        <strike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1" formatCode="0"/>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1" formatCode="0"/>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166" formatCode="#,##0.0"/>
      <alignment horizontal="center"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166" formatCode="#,##0.0"/>
      <alignment horizontal="center"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166" formatCode="#,##0.0"/>
      <alignment horizontal="center"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166" formatCode="#,##0.0"/>
      <alignment horizontal="center"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1" formatCode="0"/>
      <alignment horizontal="general" vertical="top" textRotation="0" wrapText="1" indent="0" justifyLastLine="0" shrinkToFit="0" readingOrder="0"/>
    </dxf>
    <dxf>
      <font>
        <strike val="0"/>
        <outline val="0"/>
        <shadow val="0"/>
        <u val="none"/>
        <vertAlign val="baseline"/>
        <sz val="10"/>
        <color theme="1"/>
        <name val="Calibri"/>
        <scheme val="minor"/>
      </font>
    </dxf>
    <dxf>
      <font>
        <strike val="0"/>
        <outline val="0"/>
        <shadow val="0"/>
        <u val="none"/>
        <vertAlign val="baseline"/>
        <name val="Calibri"/>
        <scheme val="minor"/>
      </font>
    </dxf>
    <dxf>
      <font>
        <b/>
        <i val="0"/>
      </font>
    </dxf>
    <dxf>
      <font>
        <strike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scheme val="minor"/>
      </font>
      <numFmt numFmtId="166" formatCode="#,##0.0"/>
      <alignment horizontal="center"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166" formatCode="#,##0.0"/>
      <alignment horizontal="center"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1" formatCode="0"/>
      <alignment horizontal="general" vertical="top" textRotation="0" wrapText="0" indent="0" justifyLastLine="0" shrinkToFit="0" readingOrder="0"/>
    </dxf>
    <dxf>
      <font>
        <strike val="0"/>
        <outline val="0"/>
        <shadow val="0"/>
        <u val="none"/>
        <vertAlign val="baseline"/>
        <sz val="10"/>
        <color theme="1"/>
        <name val="Calibri"/>
        <scheme val="minor"/>
      </font>
    </dxf>
    <dxf>
      <border outline="0">
        <bottom style="thick">
          <color theme="0"/>
        </bottom>
      </border>
    </dxf>
    <dxf>
      <font>
        <strike val="0"/>
        <outline val="0"/>
        <shadow val="0"/>
        <u val="none"/>
        <vertAlign val="baseline"/>
        <name val="Calibri"/>
        <scheme val="minor"/>
      </font>
    </dxf>
    <dxf>
      <font>
        <b/>
        <i val="0"/>
      </font>
    </dxf>
    <dxf>
      <font>
        <b val="0"/>
        <i val="0"/>
        <strike val="0"/>
        <condense val="0"/>
        <extend val="0"/>
        <outline val="0"/>
        <shadow val="0"/>
        <u val="none"/>
        <vertAlign val="baseline"/>
        <sz val="10"/>
        <color theme="1"/>
        <name val="Calibri"/>
        <scheme val="minor"/>
      </font>
      <numFmt numFmtId="1" formatCode="0"/>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1" formatCode="0"/>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1" formatCode="0"/>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166" formatCode="#,##0.0"/>
      <alignment horizontal="center"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166" formatCode="#,##0.0"/>
      <alignment horizontal="center"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1" formatCode="0"/>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5" Type="http://schemas.openxmlformats.org/officeDocument/2006/relationships/customXml" Target="../customXml/item6.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5.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1"/>
          <c:order val="0"/>
          <c:tx>
            <c:strRef>
              <c:f>'Constraint Changes'!$A$6</c:f>
              <c:strCache>
                <c:ptCount val="1"/>
                <c:pt idx="0">
                  <c:v>DATASNAP</c:v>
                </c:pt>
              </c:strCache>
            </c:strRef>
          </c:tx>
          <c:spPr>
            <a:solidFill>
              <a:schemeClr val="tx1"/>
            </a:solidFill>
          </c:spPr>
          <c:dPt>
            <c:idx val="0"/>
            <c:bubble3D val="0"/>
            <c:spPr>
              <a:solidFill>
                <a:schemeClr val="tx1"/>
              </a:solidFill>
              <a:ln w="3175" cmpd="sng">
                <a:solidFill>
                  <a:srgbClr val="FFFFFF"/>
                </a:solidFill>
                <a:prstDash val="solid"/>
              </a:ln>
            </c:spPr>
            <c:extLst>
              <c:ext xmlns:c16="http://schemas.microsoft.com/office/drawing/2014/chart" uri="{C3380CC4-5D6E-409C-BE32-E72D297353CC}">
                <c16:uniqueId val="{00000001-BBB9-4468-8A88-22EEB4FD8FA9}"/>
              </c:ext>
            </c:extLst>
          </c:dPt>
          <c:dPt>
            <c:idx val="1"/>
            <c:bubble3D val="0"/>
            <c:spPr>
              <a:solidFill>
                <a:schemeClr val="tx1"/>
              </a:solidFill>
              <a:ln w="3175" cmpd="sng">
                <a:solidFill>
                  <a:srgbClr val="FFFFFF"/>
                </a:solidFill>
                <a:prstDash val="solid"/>
              </a:ln>
            </c:spPr>
            <c:extLst>
              <c:ext xmlns:c16="http://schemas.microsoft.com/office/drawing/2014/chart" uri="{C3380CC4-5D6E-409C-BE32-E72D297353CC}">
                <c16:uniqueId val="{00000003-BBB9-4468-8A88-22EEB4FD8FA9}"/>
              </c:ext>
            </c:extLst>
          </c:dPt>
          <c:dPt>
            <c:idx val="2"/>
            <c:bubble3D val="0"/>
            <c:spPr>
              <a:solidFill>
                <a:schemeClr val="tx1"/>
              </a:solidFill>
              <a:ln w="3175" cmpd="sng">
                <a:solidFill>
                  <a:srgbClr val="FFFFFF"/>
                </a:solidFill>
                <a:prstDash val="solid"/>
              </a:ln>
            </c:spPr>
            <c:extLst>
              <c:ext xmlns:c16="http://schemas.microsoft.com/office/drawing/2014/chart" uri="{C3380CC4-5D6E-409C-BE32-E72D297353CC}">
                <c16:uniqueId val="{00000005-BBB9-4468-8A88-22EEB4FD8FA9}"/>
              </c:ext>
            </c:extLst>
          </c:dPt>
          <c:dPt>
            <c:idx val="3"/>
            <c:bubble3D val="0"/>
            <c:spPr>
              <a:solidFill>
                <a:schemeClr val="tx1"/>
              </a:solidFill>
              <a:ln w="3175" cmpd="sng">
                <a:solidFill>
                  <a:srgbClr val="FFFFFF"/>
                </a:solidFill>
                <a:prstDash val="solid"/>
              </a:ln>
            </c:spPr>
            <c:extLst>
              <c:ext xmlns:c16="http://schemas.microsoft.com/office/drawing/2014/chart" uri="{C3380CC4-5D6E-409C-BE32-E72D297353CC}">
                <c16:uniqueId val="{00000007-BBB9-4468-8A88-22EEB4FD8FA9}"/>
              </c:ext>
            </c:extLst>
          </c:dPt>
          <c:dPt>
            <c:idx val="4"/>
            <c:bubble3D val="0"/>
            <c:spPr>
              <a:solidFill>
                <a:schemeClr val="tx1"/>
              </a:solidFill>
              <a:ln w="3175" cmpd="sng">
                <a:solidFill>
                  <a:srgbClr val="FFFFFF"/>
                </a:solidFill>
                <a:prstDash val="solid"/>
              </a:ln>
            </c:spPr>
            <c:extLst>
              <c:ext xmlns:c16="http://schemas.microsoft.com/office/drawing/2014/chart" uri="{C3380CC4-5D6E-409C-BE32-E72D297353CC}">
                <c16:uniqueId val="{00000009-BBB9-4468-8A88-22EEB4FD8FA9}"/>
              </c:ext>
            </c:extLst>
          </c:dPt>
          <c:dPt>
            <c:idx val="5"/>
            <c:bubble3D val="0"/>
            <c:spPr>
              <a:solidFill>
                <a:schemeClr val="tx1"/>
              </a:solidFill>
              <a:ln w="3175" cmpd="sng">
                <a:solidFill>
                  <a:srgbClr val="FFFFFF"/>
                </a:solidFill>
                <a:prstDash val="solid"/>
              </a:ln>
            </c:spPr>
            <c:extLst>
              <c:ext xmlns:c16="http://schemas.microsoft.com/office/drawing/2014/chart" uri="{C3380CC4-5D6E-409C-BE32-E72D297353CC}">
                <c16:uniqueId val="{0000000B-BBB9-4468-8A88-22EEB4FD8FA9}"/>
              </c:ext>
            </c:extLst>
          </c:dPt>
          <c:val>
            <c:numRef>
              <c:f>'Constraint Changes'!$B$6:$G$6</c:f>
              <c:numCache>
                <c:formatCode>General</c:formatCode>
                <c:ptCount val="6"/>
                <c:pt idx="0">
                  <c:v>254</c:v>
                </c:pt>
                <c:pt idx="1">
                  <c:v>92</c:v>
                </c:pt>
                <c:pt idx="2">
                  <c:v>87</c:v>
                </c:pt>
                <c:pt idx="3">
                  <c:v>105</c:v>
                </c:pt>
                <c:pt idx="4">
                  <c:v>115</c:v>
                </c:pt>
                <c:pt idx="5">
                  <c:v>44</c:v>
                </c:pt>
              </c:numCache>
            </c:numRef>
          </c:val>
          <c:extLst>
            <c:ext xmlns:c16="http://schemas.microsoft.com/office/drawing/2014/chart" uri="{C3380CC4-5D6E-409C-BE32-E72D297353CC}">
              <c16:uniqueId val="{0000000C-BBB9-4468-8A88-22EEB4FD8FA9}"/>
            </c:ext>
          </c:extLst>
        </c:ser>
        <c:ser>
          <c:idx val="4"/>
          <c:order val="1"/>
          <c:tx>
            <c:strRef>
              <c:f>'Constraint Changes'!$A$13</c:f>
              <c:strCache>
                <c:ptCount val="1"/>
                <c:pt idx="0">
                  <c:v>PASA</c:v>
                </c:pt>
              </c:strCache>
            </c:strRef>
          </c:tx>
          <c:spPr>
            <a:solidFill>
              <a:schemeClr val="accent2">
                <a:lumMod val="60000"/>
                <a:lumOff val="40000"/>
              </a:schemeClr>
            </a:solidFill>
          </c:spPr>
          <c:dPt>
            <c:idx val="0"/>
            <c:bubble3D val="0"/>
            <c:spPr>
              <a:solidFill>
                <a:schemeClr val="accent2">
                  <a:lumMod val="60000"/>
                  <a:lumOff val="40000"/>
                </a:schemeClr>
              </a:solidFill>
              <a:ln w="3175" cmpd="sng">
                <a:solidFill>
                  <a:srgbClr val="FFFFFF"/>
                </a:solidFill>
                <a:prstDash val="solid"/>
              </a:ln>
            </c:spPr>
            <c:extLst>
              <c:ext xmlns:c16="http://schemas.microsoft.com/office/drawing/2014/chart" uri="{C3380CC4-5D6E-409C-BE32-E72D297353CC}">
                <c16:uniqueId val="{0000000E-BBB9-4468-8A88-22EEB4FD8FA9}"/>
              </c:ext>
            </c:extLst>
          </c:dPt>
          <c:dPt>
            <c:idx val="1"/>
            <c:bubble3D val="0"/>
            <c:spPr>
              <a:solidFill>
                <a:schemeClr val="accent2">
                  <a:lumMod val="60000"/>
                  <a:lumOff val="40000"/>
                </a:schemeClr>
              </a:solidFill>
              <a:ln w="3175" cmpd="sng">
                <a:solidFill>
                  <a:srgbClr val="FFFFFF"/>
                </a:solidFill>
                <a:prstDash val="solid"/>
              </a:ln>
            </c:spPr>
            <c:extLst>
              <c:ext xmlns:c16="http://schemas.microsoft.com/office/drawing/2014/chart" uri="{C3380CC4-5D6E-409C-BE32-E72D297353CC}">
                <c16:uniqueId val="{00000010-BBB9-4468-8A88-22EEB4FD8FA9}"/>
              </c:ext>
            </c:extLst>
          </c:dPt>
          <c:dPt>
            <c:idx val="2"/>
            <c:bubble3D val="0"/>
            <c:spPr>
              <a:solidFill>
                <a:schemeClr val="accent2">
                  <a:lumMod val="60000"/>
                  <a:lumOff val="40000"/>
                </a:schemeClr>
              </a:solidFill>
              <a:ln w="3175" cmpd="sng">
                <a:solidFill>
                  <a:srgbClr val="FFFFFF"/>
                </a:solidFill>
                <a:prstDash val="solid"/>
              </a:ln>
            </c:spPr>
            <c:extLst>
              <c:ext xmlns:c16="http://schemas.microsoft.com/office/drawing/2014/chart" uri="{C3380CC4-5D6E-409C-BE32-E72D297353CC}">
                <c16:uniqueId val="{00000012-BBB9-4468-8A88-22EEB4FD8FA9}"/>
              </c:ext>
            </c:extLst>
          </c:dPt>
          <c:dPt>
            <c:idx val="3"/>
            <c:bubble3D val="0"/>
            <c:spPr>
              <a:solidFill>
                <a:schemeClr val="accent2">
                  <a:lumMod val="60000"/>
                  <a:lumOff val="40000"/>
                </a:schemeClr>
              </a:solidFill>
              <a:ln w="3175" cmpd="sng">
                <a:solidFill>
                  <a:srgbClr val="FFFFFF"/>
                </a:solidFill>
                <a:prstDash val="solid"/>
              </a:ln>
            </c:spPr>
            <c:extLst>
              <c:ext xmlns:c16="http://schemas.microsoft.com/office/drawing/2014/chart" uri="{C3380CC4-5D6E-409C-BE32-E72D297353CC}">
                <c16:uniqueId val="{00000014-BBB9-4468-8A88-22EEB4FD8FA9}"/>
              </c:ext>
            </c:extLst>
          </c:dPt>
          <c:dPt>
            <c:idx val="4"/>
            <c:bubble3D val="0"/>
            <c:spPr>
              <a:solidFill>
                <a:schemeClr val="accent2">
                  <a:lumMod val="60000"/>
                  <a:lumOff val="40000"/>
                </a:schemeClr>
              </a:solidFill>
              <a:ln w="3175" cmpd="sng">
                <a:solidFill>
                  <a:srgbClr val="FFFFFF"/>
                </a:solidFill>
                <a:prstDash val="solid"/>
              </a:ln>
            </c:spPr>
            <c:extLst>
              <c:ext xmlns:c16="http://schemas.microsoft.com/office/drawing/2014/chart" uri="{C3380CC4-5D6E-409C-BE32-E72D297353CC}">
                <c16:uniqueId val="{00000016-BBB9-4468-8A88-22EEB4FD8FA9}"/>
              </c:ext>
            </c:extLst>
          </c:dPt>
          <c:dPt>
            <c:idx val="5"/>
            <c:bubble3D val="0"/>
            <c:spPr>
              <a:solidFill>
                <a:schemeClr val="accent2">
                  <a:lumMod val="60000"/>
                  <a:lumOff val="40000"/>
                </a:schemeClr>
              </a:solidFill>
              <a:ln w="3175" cmpd="sng">
                <a:solidFill>
                  <a:srgbClr val="FFFFFF"/>
                </a:solidFill>
                <a:prstDash val="solid"/>
              </a:ln>
            </c:spPr>
            <c:extLst>
              <c:ext xmlns:c16="http://schemas.microsoft.com/office/drawing/2014/chart" uri="{C3380CC4-5D6E-409C-BE32-E72D297353CC}">
                <c16:uniqueId val="{00000018-BBB9-4468-8A88-22EEB4FD8FA9}"/>
              </c:ext>
            </c:extLst>
          </c:dPt>
          <c:cat>
            <c:numRef>
              <c:f>'Constraint Changes'!$B$2:$F$2</c:f>
              <c:numCache>
                <c:formatCode>General</c:formatCode>
                <c:ptCount val="5"/>
                <c:pt idx="0">
                  <c:v>2012</c:v>
                </c:pt>
                <c:pt idx="1">
                  <c:v>2013</c:v>
                </c:pt>
                <c:pt idx="2">
                  <c:v>2014</c:v>
                </c:pt>
                <c:pt idx="3">
                  <c:v>2015</c:v>
                </c:pt>
                <c:pt idx="4">
                  <c:v>2016</c:v>
                </c:pt>
              </c:numCache>
            </c:numRef>
          </c:cat>
          <c:val>
            <c:numRef>
              <c:f>'Constraint Changes'!$B$13:$G$13</c:f>
              <c:numCache>
                <c:formatCode>General</c:formatCode>
                <c:ptCount val="6"/>
                <c:pt idx="0">
                  <c:v>3</c:v>
                </c:pt>
                <c:pt idx="1">
                  <c:v>3</c:v>
                </c:pt>
                <c:pt idx="2">
                  <c:v>12</c:v>
                </c:pt>
                <c:pt idx="3">
                  <c:v>0</c:v>
                </c:pt>
                <c:pt idx="4">
                  <c:v>0</c:v>
                </c:pt>
                <c:pt idx="5">
                  <c:v>0</c:v>
                </c:pt>
              </c:numCache>
            </c:numRef>
          </c:val>
          <c:extLst>
            <c:ext xmlns:c16="http://schemas.microsoft.com/office/drawing/2014/chart" uri="{C3380CC4-5D6E-409C-BE32-E72D297353CC}">
              <c16:uniqueId val="{00000019-BBB9-4468-8A88-22EEB4FD8FA9}"/>
            </c:ext>
          </c:extLst>
        </c:ser>
        <c:ser>
          <c:idx val="7"/>
          <c:order val="2"/>
          <c:tx>
            <c:strRef>
              <c:f>'Constraint Changes'!$A$11</c:f>
              <c:strCache>
                <c:ptCount val="1"/>
                <c:pt idx="0">
                  <c:v>Other</c:v>
                </c:pt>
              </c:strCache>
            </c:strRef>
          </c:tx>
          <c:spPr>
            <a:solidFill>
              <a:schemeClr val="accent1">
                <a:lumMod val="20000"/>
                <a:lumOff val="80000"/>
              </a:schemeClr>
            </a:solidFill>
          </c:spPr>
          <c:dPt>
            <c:idx val="0"/>
            <c:bubble3D val="0"/>
            <c:spPr>
              <a:solidFill>
                <a:schemeClr val="accent1">
                  <a:lumMod val="20000"/>
                  <a:lumOff val="80000"/>
                </a:schemeClr>
              </a:solidFill>
              <a:ln w="3175" cmpd="sng">
                <a:solidFill>
                  <a:srgbClr val="FFFFFF"/>
                </a:solidFill>
                <a:prstDash val="solid"/>
              </a:ln>
            </c:spPr>
            <c:extLst>
              <c:ext xmlns:c16="http://schemas.microsoft.com/office/drawing/2014/chart" uri="{C3380CC4-5D6E-409C-BE32-E72D297353CC}">
                <c16:uniqueId val="{0000001B-BBB9-4468-8A88-22EEB4FD8FA9}"/>
              </c:ext>
            </c:extLst>
          </c:dPt>
          <c:dPt>
            <c:idx val="1"/>
            <c:bubble3D val="0"/>
            <c:spPr>
              <a:solidFill>
                <a:schemeClr val="accent1">
                  <a:lumMod val="20000"/>
                  <a:lumOff val="80000"/>
                </a:schemeClr>
              </a:solidFill>
              <a:ln w="3175" cmpd="sng">
                <a:solidFill>
                  <a:srgbClr val="FFFFFF"/>
                </a:solidFill>
                <a:prstDash val="solid"/>
              </a:ln>
            </c:spPr>
            <c:extLst>
              <c:ext xmlns:c16="http://schemas.microsoft.com/office/drawing/2014/chart" uri="{C3380CC4-5D6E-409C-BE32-E72D297353CC}">
                <c16:uniqueId val="{0000001D-BBB9-4468-8A88-22EEB4FD8FA9}"/>
              </c:ext>
            </c:extLst>
          </c:dPt>
          <c:dPt>
            <c:idx val="2"/>
            <c:bubble3D val="0"/>
            <c:spPr>
              <a:solidFill>
                <a:schemeClr val="accent1">
                  <a:lumMod val="20000"/>
                  <a:lumOff val="80000"/>
                </a:schemeClr>
              </a:solidFill>
              <a:ln w="3175" cmpd="sng">
                <a:solidFill>
                  <a:srgbClr val="FFFFFF"/>
                </a:solidFill>
                <a:prstDash val="solid"/>
              </a:ln>
            </c:spPr>
            <c:extLst>
              <c:ext xmlns:c16="http://schemas.microsoft.com/office/drawing/2014/chart" uri="{C3380CC4-5D6E-409C-BE32-E72D297353CC}">
                <c16:uniqueId val="{0000001F-BBB9-4468-8A88-22EEB4FD8FA9}"/>
              </c:ext>
            </c:extLst>
          </c:dPt>
          <c:dPt>
            <c:idx val="3"/>
            <c:bubble3D val="0"/>
            <c:spPr>
              <a:solidFill>
                <a:schemeClr val="accent1">
                  <a:lumMod val="20000"/>
                  <a:lumOff val="80000"/>
                </a:schemeClr>
              </a:solidFill>
              <a:ln w="3175" cmpd="sng">
                <a:solidFill>
                  <a:srgbClr val="FFFFFF"/>
                </a:solidFill>
                <a:prstDash val="solid"/>
              </a:ln>
            </c:spPr>
            <c:extLst>
              <c:ext xmlns:c16="http://schemas.microsoft.com/office/drawing/2014/chart" uri="{C3380CC4-5D6E-409C-BE32-E72D297353CC}">
                <c16:uniqueId val="{00000021-BBB9-4468-8A88-22EEB4FD8FA9}"/>
              </c:ext>
            </c:extLst>
          </c:dPt>
          <c:dPt>
            <c:idx val="4"/>
            <c:bubble3D val="0"/>
            <c:spPr>
              <a:solidFill>
                <a:schemeClr val="accent1">
                  <a:lumMod val="20000"/>
                  <a:lumOff val="80000"/>
                </a:schemeClr>
              </a:solidFill>
              <a:ln w="3175" cmpd="sng">
                <a:solidFill>
                  <a:srgbClr val="FFFFFF"/>
                </a:solidFill>
                <a:prstDash val="solid"/>
              </a:ln>
            </c:spPr>
            <c:extLst>
              <c:ext xmlns:c16="http://schemas.microsoft.com/office/drawing/2014/chart" uri="{C3380CC4-5D6E-409C-BE32-E72D297353CC}">
                <c16:uniqueId val="{00000023-BBB9-4468-8A88-22EEB4FD8FA9}"/>
              </c:ext>
            </c:extLst>
          </c:dPt>
          <c:dPt>
            <c:idx val="5"/>
            <c:bubble3D val="0"/>
            <c:spPr>
              <a:solidFill>
                <a:schemeClr val="accent1">
                  <a:lumMod val="20000"/>
                  <a:lumOff val="80000"/>
                </a:schemeClr>
              </a:solidFill>
              <a:ln w="3175" cmpd="sng">
                <a:solidFill>
                  <a:srgbClr val="FFFFFF"/>
                </a:solidFill>
                <a:prstDash val="solid"/>
              </a:ln>
            </c:spPr>
            <c:extLst>
              <c:ext xmlns:c16="http://schemas.microsoft.com/office/drawing/2014/chart" uri="{C3380CC4-5D6E-409C-BE32-E72D297353CC}">
                <c16:uniqueId val="{00000025-BBB9-4468-8A88-22EEB4FD8FA9}"/>
              </c:ext>
            </c:extLst>
          </c:dPt>
          <c:cat>
            <c:numRef>
              <c:f>'Constraint Changes'!$B$2:$F$2</c:f>
              <c:numCache>
                <c:formatCode>General</c:formatCode>
                <c:ptCount val="5"/>
                <c:pt idx="0">
                  <c:v>2012</c:v>
                </c:pt>
                <c:pt idx="1">
                  <c:v>2013</c:v>
                </c:pt>
                <c:pt idx="2">
                  <c:v>2014</c:v>
                </c:pt>
                <c:pt idx="3">
                  <c:v>2015</c:v>
                </c:pt>
                <c:pt idx="4">
                  <c:v>2016</c:v>
                </c:pt>
              </c:numCache>
            </c:numRef>
          </c:cat>
          <c:val>
            <c:numRef>
              <c:f>'Constraint Changes'!$B$11:$G$11</c:f>
              <c:numCache>
                <c:formatCode>General</c:formatCode>
                <c:ptCount val="6"/>
                <c:pt idx="0">
                  <c:v>2</c:v>
                </c:pt>
                <c:pt idx="1">
                  <c:v>2</c:v>
                </c:pt>
                <c:pt idx="2">
                  <c:v>0</c:v>
                </c:pt>
                <c:pt idx="3">
                  <c:v>2</c:v>
                </c:pt>
                <c:pt idx="4">
                  <c:v>0</c:v>
                </c:pt>
                <c:pt idx="5">
                  <c:v>0</c:v>
                </c:pt>
              </c:numCache>
            </c:numRef>
          </c:val>
          <c:extLst>
            <c:ext xmlns:c16="http://schemas.microsoft.com/office/drawing/2014/chart" uri="{C3380CC4-5D6E-409C-BE32-E72D297353CC}">
              <c16:uniqueId val="{00000026-BBB9-4468-8A88-22EEB4FD8FA9}"/>
            </c:ext>
          </c:extLst>
        </c:ser>
        <c:ser>
          <c:idx val="6"/>
          <c:order val="3"/>
          <c:tx>
            <c:strRef>
              <c:f>'Constraint Changes'!$A$10</c:f>
              <c:strCache>
                <c:ptCount val="1"/>
                <c:pt idx="0">
                  <c:v>Non-Conformance</c:v>
                </c:pt>
              </c:strCache>
            </c:strRef>
          </c:tx>
          <c:spPr>
            <a:solidFill>
              <a:schemeClr val="accent3">
                <a:lumMod val="60000"/>
                <a:lumOff val="40000"/>
              </a:schemeClr>
            </a:solidFill>
          </c:spPr>
          <c:dPt>
            <c:idx val="0"/>
            <c:bubble3D val="0"/>
            <c:spPr>
              <a:solidFill>
                <a:schemeClr val="accent3">
                  <a:lumMod val="60000"/>
                  <a:lumOff val="40000"/>
                </a:schemeClr>
              </a:solidFill>
              <a:ln w="3175" cmpd="sng">
                <a:solidFill>
                  <a:srgbClr val="FFFFFF"/>
                </a:solidFill>
                <a:prstDash val="solid"/>
              </a:ln>
            </c:spPr>
            <c:extLst>
              <c:ext xmlns:c16="http://schemas.microsoft.com/office/drawing/2014/chart" uri="{C3380CC4-5D6E-409C-BE32-E72D297353CC}">
                <c16:uniqueId val="{00000028-BBB9-4468-8A88-22EEB4FD8FA9}"/>
              </c:ext>
            </c:extLst>
          </c:dPt>
          <c:dPt>
            <c:idx val="1"/>
            <c:bubble3D val="0"/>
            <c:spPr>
              <a:solidFill>
                <a:schemeClr val="accent3">
                  <a:lumMod val="60000"/>
                  <a:lumOff val="40000"/>
                </a:schemeClr>
              </a:solidFill>
              <a:ln w="3175" cmpd="sng">
                <a:solidFill>
                  <a:srgbClr val="FFFFFF"/>
                </a:solidFill>
                <a:prstDash val="solid"/>
              </a:ln>
            </c:spPr>
            <c:extLst>
              <c:ext xmlns:c16="http://schemas.microsoft.com/office/drawing/2014/chart" uri="{C3380CC4-5D6E-409C-BE32-E72D297353CC}">
                <c16:uniqueId val="{0000002A-BBB9-4468-8A88-22EEB4FD8FA9}"/>
              </c:ext>
            </c:extLst>
          </c:dPt>
          <c:dPt>
            <c:idx val="2"/>
            <c:bubble3D val="0"/>
            <c:spPr>
              <a:solidFill>
                <a:schemeClr val="accent3">
                  <a:lumMod val="60000"/>
                  <a:lumOff val="40000"/>
                </a:schemeClr>
              </a:solidFill>
              <a:ln w="3175" cmpd="sng">
                <a:solidFill>
                  <a:srgbClr val="FFFFFF"/>
                </a:solidFill>
                <a:prstDash val="solid"/>
              </a:ln>
            </c:spPr>
            <c:extLst>
              <c:ext xmlns:c16="http://schemas.microsoft.com/office/drawing/2014/chart" uri="{C3380CC4-5D6E-409C-BE32-E72D297353CC}">
                <c16:uniqueId val="{0000002C-BBB9-4468-8A88-22EEB4FD8FA9}"/>
              </c:ext>
            </c:extLst>
          </c:dPt>
          <c:dPt>
            <c:idx val="3"/>
            <c:bubble3D val="0"/>
            <c:spPr>
              <a:solidFill>
                <a:schemeClr val="accent3">
                  <a:lumMod val="60000"/>
                  <a:lumOff val="40000"/>
                </a:schemeClr>
              </a:solidFill>
              <a:ln w="3175" cmpd="sng">
                <a:solidFill>
                  <a:srgbClr val="FFFFFF"/>
                </a:solidFill>
                <a:prstDash val="solid"/>
              </a:ln>
            </c:spPr>
            <c:extLst>
              <c:ext xmlns:c16="http://schemas.microsoft.com/office/drawing/2014/chart" uri="{C3380CC4-5D6E-409C-BE32-E72D297353CC}">
                <c16:uniqueId val="{0000002E-BBB9-4468-8A88-22EEB4FD8FA9}"/>
              </c:ext>
            </c:extLst>
          </c:dPt>
          <c:dPt>
            <c:idx val="4"/>
            <c:bubble3D val="0"/>
            <c:spPr>
              <a:solidFill>
                <a:schemeClr val="accent3">
                  <a:lumMod val="60000"/>
                  <a:lumOff val="40000"/>
                </a:schemeClr>
              </a:solidFill>
              <a:ln w="3175" cmpd="sng">
                <a:solidFill>
                  <a:srgbClr val="FFFFFF"/>
                </a:solidFill>
                <a:prstDash val="solid"/>
              </a:ln>
            </c:spPr>
            <c:extLst>
              <c:ext xmlns:c16="http://schemas.microsoft.com/office/drawing/2014/chart" uri="{C3380CC4-5D6E-409C-BE32-E72D297353CC}">
                <c16:uniqueId val="{00000030-BBB9-4468-8A88-22EEB4FD8FA9}"/>
              </c:ext>
            </c:extLst>
          </c:dPt>
          <c:dPt>
            <c:idx val="5"/>
            <c:bubble3D val="0"/>
            <c:spPr>
              <a:solidFill>
                <a:schemeClr val="accent3">
                  <a:lumMod val="60000"/>
                  <a:lumOff val="40000"/>
                </a:schemeClr>
              </a:solidFill>
              <a:ln w="3175" cmpd="sng">
                <a:solidFill>
                  <a:srgbClr val="FFFFFF"/>
                </a:solidFill>
                <a:prstDash val="solid"/>
              </a:ln>
            </c:spPr>
            <c:extLst>
              <c:ext xmlns:c16="http://schemas.microsoft.com/office/drawing/2014/chart" uri="{C3380CC4-5D6E-409C-BE32-E72D297353CC}">
                <c16:uniqueId val="{00000032-BBB9-4468-8A88-22EEB4FD8FA9}"/>
              </c:ext>
            </c:extLst>
          </c:dPt>
          <c:cat>
            <c:numRef>
              <c:f>'Constraint Changes'!$B$2:$F$2</c:f>
              <c:numCache>
                <c:formatCode>General</c:formatCode>
                <c:ptCount val="5"/>
                <c:pt idx="0">
                  <c:v>2012</c:v>
                </c:pt>
                <c:pt idx="1">
                  <c:v>2013</c:v>
                </c:pt>
                <c:pt idx="2">
                  <c:v>2014</c:v>
                </c:pt>
                <c:pt idx="3">
                  <c:v>2015</c:v>
                </c:pt>
                <c:pt idx="4">
                  <c:v>2016</c:v>
                </c:pt>
              </c:numCache>
            </c:numRef>
          </c:cat>
          <c:val>
            <c:numRef>
              <c:f>'Constraint Changes'!$B$10:$G$10</c:f>
              <c:numCache>
                <c:formatCode>General</c:formatCode>
                <c:ptCount val="6"/>
                <c:pt idx="0">
                  <c:v>8</c:v>
                </c:pt>
                <c:pt idx="1">
                  <c:v>6</c:v>
                </c:pt>
                <c:pt idx="2">
                  <c:v>3</c:v>
                </c:pt>
                <c:pt idx="3">
                  <c:v>5</c:v>
                </c:pt>
                <c:pt idx="4">
                  <c:v>5</c:v>
                </c:pt>
                <c:pt idx="5">
                  <c:v>52</c:v>
                </c:pt>
              </c:numCache>
            </c:numRef>
          </c:val>
          <c:extLst>
            <c:ext xmlns:c16="http://schemas.microsoft.com/office/drawing/2014/chart" uri="{C3380CC4-5D6E-409C-BE32-E72D297353CC}">
              <c16:uniqueId val="{00000033-BBB9-4468-8A88-22EEB4FD8FA9}"/>
            </c:ext>
          </c:extLst>
        </c:ser>
        <c:ser>
          <c:idx val="2"/>
          <c:order val="4"/>
          <c:tx>
            <c:strRef>
              <c:f>'Constraint Changes'!$A$5</c:f>
              <c:strCache>
                <c:ptCount val="1"/>
                <c:pt idx="0">
                  <c:v>Constraint Automation</c:v>
                </c:pt>
              </c:strCache>
            </c:strRef>
          </c:tx>
          <c:spPr>
            <a:solidFill>
              <a:schemeClr val="accent6">
                <a:lumMod val="60000"/>
                <a:lumOff val="40000"/>
              </a:schemeClr>
            </a:solidFill>
          </c:spPr>
          <c:dPt>
            <c:idx val="0"/>
            <c:bubble3D val="0"/>
            <c:spPr>
              <a:solidFill>
                <a:schemeClr val="accent6">
                  <a:lumMod val="60000"/>
                  <a:lumOff val="40000"/>
                </a:schemeClr>
              </a:solidFill>
              <a:ln w="3175" cmpd="sng">
                <a:solidFill>
                  <a:srgbClr val="FFFFFF"/>
                </a:solidFill>
                <a:prstDash val="solid"/>
              </a:ln>
            </c:spPr>
            <c:extLst>
              <c:ext xmlns:c16="http://schemas.microsoft.com/office/drawing/2014/chart" uri="{C3380CC4-5D6E-409C-BE32-E72D297353CC}">
                <c16:uniqueId val="{00000035-BBB9-4468-8A88-22EEB4FD8FA9}"/>
              </c:ext>
            </c:extLst>
          </c:dPt>
          <c:dPt>
            <c:idx val="1"/>
            <c:bubble3D val="0"/>
            <c:spPr>
              <a:solidFill>
                <a:schemeClr val="accent6">
                  <a:lumMod val="60000"/>
                  <a:lumOff val="40000"/>
                </a:schemeClr>
              </a:solidFill>
              <a:ln w="3175" cmpd="sng">
                <a:solidFill>
                  <a:srgbClr val="FFFFFF"/>
                </a:solidFill>
                <a:prstDash val="solid"/>
              </a:ln>
            </c:spPr>
            <c:extLst>
              <c:ext xmlns:c16="http://schemas.microsoft.com/office/drawing/2014/chart" uri="{C3380CC4-5D6E-409C-BE32-E72D297353CC}">
                <c16:uniqueId val="{00000037-BBB9-4468-8A88-22EEB4FD8FA9}"/>
              </c:ext>
            </c:extLst>
          </c:dPt>
          <c:dPt>
            <c:idx val="2"/>
            <c:bubble3D val="0"/>
            <c:spPr>
              <a:solidFill>
                <a:schemeClr val="accent6">
                  <a:lumMod val="60000"/>
                  <a:lumOff val="40000"/>
                </a:schemeClr>
              </a:solidFill>
              <a:ln w="3175" cmpd="sng">
                <a:solidFill>
                  <a:srgbClr val="FFFFFF"/>
                </a:solidFill>
                <a:prstDash val="solid"/>
              </a:ln>
            </c:spPr>
            <c:extLst>
              <c:ext xmlns:c16="http://schemas.microsoft.com/office/drawing/2014/chart" uri="{C3380CC4-5D6E-409C-BE32-E72D297353CC}">
                <c16:uniqueId val="{00000039-BBB9-4468-8A88-22EEB4FD8FA9}"/>
              </c:ext>
            </c:extLst>
          </c:dPt>
          <c:dPt>
            <c:idx val="3"/>
            <c:bubble3D val="0"/>
            <c:spPr>
              <a:solidFill>
                <a:schemeClr val="accent6">
                  <a:lumMod val="60000"/>
                  <a:lumOff val="40000"/>
                </a:schemeClr>
              </a:solidFill>
              <a:ln w="3175" cmpd="sng">
                <a:solidFill>
                  <a:srgbClr val="FFFFFF"/>
                </a:solidFill>
                <a:prstDash val="solid"/>
              </a:ln>
            </c:spPr>
            <c:extLst>
              <c:ext xmlns:c16="http://schemas.microsoft.com/office/drawing/2014/chart" uri="{C3380CC4-5D6E-409C-BE32-E72D297353CC}">
                <c16:uniqueId val="{0000003B-BBB9-4468-8A88-22EEB4FD8FA9}"/>
              </c:ext>
            </c:extLst>
          </c:dPt>
          <c:dPt>
            <c:idx val="4"/>
            <c:bubble3D val="0"/>
            <c:spPr>
              <a:solidFill>
                <a:schemeClr val="accent6">
                  <a:lumMod val="60000"/>
                  <a:lumOff val="40000"/>
                </a:schemeClr>
              </a:solidFill>
              <a:ln w="3175" cmpd="sng">
                <a:solidFill>
                  <a:srgbClr val="FFFFFF"/>
                </a:solidFill>
                <a:prstDash val="solid"/>
              </a:ln>
            </c:spPr>
            <c:extLst>
              <c:ext xmlns:c16="http://schemas.microsoft.com/office/drawing/2014/chart" uri="{C3380CC4-5D6E-409C-BE32-E72D297353CC}">
                <c16:uniqueId val="{0000003D-BBB9-4468-8A88-22EEB4FD8FA9}"/>
              </c:ext>
            </c:extLst>
          </c:dPt>
          <c:dPt>
            <c:idx val="5"/>
            <c:bubble3D val="0"/>
            <c:spPr>
              <a:solidFill>
                <a:schemeClr val="accent6">
                  <a:lumMod val="60000"/>
                  <a:lumOff val="40000"/>
                </a:schemeClr>
              </a:solidFill>
              <a:ln w="3175" cmpd="sng">
                <a:solidFill>
                  <a:srgbClr val="FFFFFF"/>
                </a:solidFill>
                <a:prstDash val="solid"/>
              </a:ln>
            </c:spPr>
            <c:extLst>
              <c:ext xmlns:c16="http://schemas.microsoft.com/office/drawing/2014/chart" uri="{C3380CC4-5D6E-409C-BE32-E72D297353CC}">
                <c16:uniqueId val="{0000003F-BBB9-4468-8A88-22EEB4FD8FA9}"/>
              </c:ext>
            </c:extLst>
          </c:dPt>
          <c:dLbls>
            <c:dLbl>
              <c:idx val="0"/>
              <c:delete val="1"/>
              <c:extLst>
                <c:ext xmlns:c15="http://schemas.microsoft.com/office/drawing/2012/chart" uri="{CE6537A1-D6FC-4f65-9D91-7224C49458BB}"/>
                <c:ext xmlns:c16="http://schemas.microsoft.com/office/drawing/2014/chart" uri="{C3380CC4-5D6E-409C-BE32-E72D297353CC}">
                  <c16:uniqueId val="{00000035-BBB9-4468-8A88-22EEB4FD8FA9}"/>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'Constraint Changes'!$B$2:$F$2</c:f>
              <c:numCache>
                <c:formatCode>General</c:formatCode>
                <c:ptCount val="5"/>
                <c:pt idx="0">
                  <c:v>2012</c:v>
                </c:pt>
                <c:pt idx="1">
                  <c:v>2013</c:v>
                </c:pt>
                <c:pt idx="2">
                  <c:v>2014</c:v>
                </c:pt>
                <c:pt idx="3">
                  <c:v>2015</c:v>
                </c:pt>
                <c:pt idx="4">
                  <c:v>2016</c:v>
                </c:pt>
              </c:numCache>
            </c:numRef>
          </c:cat>
          <c:val>
            <c:numRef>
              <c:f>'Constraint Changes'!$B$5:$G$5</c:f>
              <c:numCache>
                <c:formatCode>General</c:formatCode>
                <c:ptCount val="6"/>
                <c:pt idx="0">
                  <c:v>148</c:v>
                </c:pt>
                <c:pt idx="1">
                  <c:v>139</c:v>
                </c:pt>
                <c:pt idx="2">
                  <c:v>166</c:v>
                </c:pt>
                <c:pt idx="3">
                  <c:v>98</c:v>
                </c:pt>
                <c:pt idx="4">
                  <c:v>64</c:v>
                </c:pt>
                <c:pt idx="5">
                  <c:v>20</c:v>
                </c:pt>
              </c:numCache>
            </c:numRef>
          </c:val>
          <c:extLst>
            <c:ext xmlns:c16="http://schemas.microsoft.com/office/drawing/2014/chart" uri="{C3380CC4-5D6E-409C-BE32-E72D297353CC}">
              <c16:uniqueId val="{00000040-BBB9-4468-8A88-22EEB4FD8FA9}"/>
            </c:ext>
          </c:extLst>
        </c:ser>
        <c:ser>
          <c:idx val="10"/>
          <c:order val="5"/>
          <c:tx>
            <c:strRef>
              <c:f>'Constraint Changes'!$A$16</c:f>
              <c:strCache>
                <c:ptCount val="1"/>
                <c:pt idx="0">
                  <c:v>SA</c:v>
                </c:pt>
              </c:strCache>
            </c:strRef>
          </c:tx>
          <c:spPr>
            <a:solidFill>
              <a:srgbClr val="ADE0EE"/>
            </a:solidFill>
          </c:spPr>
          <c:dPt>
            <c:idx val="0"/>
            <c:bubble3D val="0"/>
            <c:spPr>
              <a:solidFill>
                <a:srgbClr val="ADE0EE"/>
              </a:solidFill>
              <a:ln w="3175" cmpd="sng">
                <a:solidFill>
                  <a:srgbClr val="FFFFFF"/>
                </a:solidFill>
                <a:prstDash val="solid"/>
              </a:ln>
            </c:spPr>
            <c:extLst>
              <c:ext xmlns:c16="http://schemas.microsoft.com/office/drawing/2014/chart" uri="{C3380CC4-5D6E-409C-BE32-E72D297353CC}">
                <c16:uniqueId val="{00000042-BBB9-4468-8A88-22EEB4FD8FA9}"/>
              </c:ext>
            </c:extLst>
          </c:dPt>
          <c:dPt>
            <c:idx val="1"/>
            <c:bubble3D val="0"/>
            <c:spPr>
              <a:solidFill>
                <a:srgbClr val="ADE0EE"/>
              </a:solidFill>
              <a:ln w="3175" cmpd="sng">
                <a:solidFill>
                  <a:srgbClr val="FFFFFF"/>
                </a:solidFill>
                <a:prstDash val="solid"/>
              </a:ln>
            </c:spPr>
            <c:extLst>
              <c:ext xmlns:c16="http://schemas.microsoft.com/office/drawing/2014/chart" uri="{C3380CC4-5D6E-409C-BE32-E72D297353CC}">
                <c16:uniqueId val="{00000044-BBB9-4468-8A88-22EEB4FD8FA9}"/>
              </c:ext>
            </c:extLst>
          </c:dPt>
          <c:dPt>
            <c:idx val="2"/>
            <c:bubble3D val="0"/>
            <c:spPr>
              <a:solidFill>
                <a:srgbClr val="ADE0EE"/>
              </a:solidFill>
              <a:ln w="3175" cmpd="sng">
                <a:solidFill>
                  <a:srgbClr val="FFFFFF"/>
                </a:solidFill>
                <a:prstDash val="solid"/>
              </a:ln>
            </c:spPr>
            <c:extLst>
              <c:ext xmlns:c16="http://schemas.microsoft.com/office/drawing/2014/chart" uri="{C3380CC4-5D6E-409C-BE32-E72D297353CC}">
                <c16:uniqueId val="{00000046-BBB9-4468-8A88-22EEB4FD8FA9}"/>
              </c:ext>
            </c:extLst>
          </c:dPt>
          <c:dPt>
            <c:idx val="3"/>
            <c:bubble3D val="0"/>
            <c:spPr>
              <a:solidFill>
                <a:srgbClr val="ADE0EE"/>
              </a:solidFill>
              <a:ln w="3175" cmpd="sng">
                <a:solidFill>
                  <a:srgbClr val="FFFFFF"/>
                </a:solidFill>
                <a:prstDash val="solid"/>
              </a:ln>
            </c:spPr>
            <c:extLst>
              <c:ext xmlns:c16="http://schemas.microsoft.com/office/drawing/2014/chart" uri="{C3380CC4-5D6E-409C-BE32-E72D297353CC}">
                <c16:uniqueId val="{00000048-BBB9-4468-8A88-22EEB4FD8FA9}"/>
              </c:ext>
            </c:extLst>
          </c:dPt>
          <c:dPt>
            <c:idx val="4"/>
            <c:bubble3D val="0"/>
            <c:spPr>
              <a:solidFill>
                <a:srgbClr val="ADE0EE"/>
              </a:solidFill>
              <a:ln w="3175" cmpd="sng">
                <a:solidFill>
                  <a:srgbClr val="FFFFFF"/>
                </a:solidFill>
                <a:prstDash val="solid"/>
              </a:ln>
            </c:spPr>
            <c:extLst>
              <c:ext xmlns:c16="http://schemas.microsoft.com/office/drawing/2014/chart" uri="{C3380CC4-5D6E-409C-BE32-E72D297353CC}">
                <c16:uniqueId val="{0000004A-BBB9-4468-8A88-22EEB4FD8FA9}"/>
              </c:ext>
            </c:extLst>
          </c:dPt>
          <c:dPt>
            <c:idx val="5"/>
            <c:bubble3D val="0"/>
            <c:spPr>
              <a:solidFill>
                <a:srgbClr val="ADE0EE"/>
              </a:solidFill>
              <a:ln w="3175" cmpd="sng">
                <a:solidFill>
                  <a:srgbClr val="FFFFFF"/>
                </a:solidFill>
                <a:prstDash val="solid"/>
              </a:ln>
            </c:spPr>
            <c:extLst>
              <c:ext xmlns:c16="http://schemas.microsoft.com/office/drawing/2014/chart" uri="{C3380CC4-5D6E-409C-BE32-E72D297353CC}">
                <c16:uniqueId val="{0000004C-BBB9-4468-8A88-22EEB4FD8FA9}"/>
              </c:ext>
            </c:extLst>
          </c:dPt>
          <c:dLbls>
            <c:dLbl>
              <c:idx val="0"/>
              <c:layout>
                <c:manualLayout>
                  <c:x val="0.36231455265991602"/>
                  <c:y val="-3.6016086621996103E-2"/>
                </c:manualLayout>
              </c:layout>
              <c:tx>
                <c:rich>
                  <a:bodyPr/>
                  <a:lstStyle/>
                  <a:p>
                    <a:r>
                      <a:rPr lang="en-US" sz="1000">
                        <a:solidFill>
                          <a:sysClr val="windowText" lastClr="000000"/>
                        </a:solidFill>
                      </a:rPr>
                      <a:t>SA</a:t>
                    </a:r>
                    <a:endParaRPr lang="en-US" sz="1400">
                      <a:solidFill>
                        <a:sysClr val="windowText" lastClr="000000"/>
                      </a:solidFill>
                    </a:endParaRPr>
                  </a:p>
                </c:rich>
              </c:tx>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2-BBB9-4468-8A88-22EEB4FD8FA9}"/>
                </c:ext>
              </c:extLst>
            </c:dLbl>
            <c:spPr>
              <a:noFill/>
              <a:ln>
                <a:noFill/>
              </a:ln>
              <a:effectLst/>
            </c:spPr>
            <c:txPr>
              <a:bodyPr anchorCtr="0"/>
              <a:lstStyle/>
              <a:p>
                <a:pPr algn="ctr" rtl="0">
                  <a:defRPr lang="en-AU" sz="1000" b="0" i="0" u="none" strike="noStrike" kern="1200" baseline="0">
                    <a:solidFill>
                      <a:sysClr val="windowText" lastClr="000000"/>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'Constraint Changes'!$B$2:$F$2</c:f>
              <c:numCache>
                <c:formatCode>General</c:formatCode>
                <c:ptCount val="5"/>
                <c:pt idx="0">
                  <c:v>2012</c:v>
                </c:pt>
                <c:pt idx="1">
                  <c:v>2013</c:v>
                </c:pt>
                <c:pt idx="2">
                  <c:v>2014</c:v>
                </c:pt>
                <c:pt idx="3">
                  <c:v>2015</c:v>
                </c:pt>
                <c:pt idx="4">
                  <c:v>2016</c:v>
                </c:pt>
              </c:numCache>
            </c:numRef>
          </c:cat>
          <c:val>
            <c:numRef>
              <c:f>'Constraint Changes'!$B$16:$G$16</c:f>
              <c:numCache>
                <c:formatCode>General</c:formatCode>
                <c:ptCount val="6"/>
                <c:pt idx="0">
                  <c:v>584</c:v>
                </c:pt>
                <c:pt idx="1">
                  <c:v>1101</c:v>
                </c:pt>
                <c:pt idx="2">
                  <c:v>600</c:v>
                </c:pt>
                <c:pt idx="3">
                  <c:v>1001</c:v>
                </c:pt>
                <c:pt idx="4">
                  <c:v>3197</c:v>
                </c:pt>
                <c:pt idx="5">
                  <c:v>1775</c:v>
                </c:pt>
              </c:numCache>
            </c:numRef>
          </c:val>
          <c:extLst>
            <c:ext xmlns:c16="http://schemas.microsoft.com/office/drawing/2014/chart" uri="{C3380CC4-5D6E-409C-BE32-E72D297353CC}">
              <c16:uniqueId val="{0000004D-BBB9-4468-8A88-22EEB4FD8FA9}"/>
            </c:ext>
          </c:extLst>
        </c:ser>
        <c:ser>
          <c:idx val="8"/>
          <c:order val="6"/>
          <c:tx>
            <c:strRef>
              <c:f>'Constraint Changes'!$A$14</c:f>
              <c:strCache>
                <c:ptCount val="1"/>
                <c:pt idx="0">
                  <c:v>Qld</c:v>
                </c:pt>
              </c:strCache>
            </c:strRef>
          </c:tx>
          <c:spPr>
            <a:solidFill>
              <a:schemeClr val="accent1"/>
            </a:solidFill>
          </c:spPr>
          <c:dPt>
            <c:idx val="0"/>
            <c:bubble3D val="0"/>
            <c:spPr>
              <a:solidFill>
                <a:schemeClr val="accent1"/>
              </a:solidFill>
              <a:ln w="3175" cmpd="sng">
                <a:solidFill>
                  <a:srgbClr val="FFFFFF"/>
                </a:solidFill>
                <a:prstDash val="solid"/>
              </a:ln>
            </c:spPr>
            <c:extLst>
              <c:ext xmlns:c16="http://schemas.microsoft.com/office/drawing/2014/chart" uri="{C3380CC4-5D6E-409C-BE32-E72D297353CC}">
                <c16:uniqueId val="{0000004F-BBB9-4468-8A88-22EEB4FD8FA9}"/>
              </c:ext>
            </c:extLst>
          </c:dPt>
          <c:dPt>
            <c:idx val="1"/>
            <c:bubble3D val="0"/>
            <c:spPr>
              <a:solidFill>
                <a:schemeClr val="accent1"/>
              </a:solidFill>
              <a:ln w="3175" cmpd="sng">
                <a:solidFill>
                  <a:srgbClr val="FFFFFF"/>
                </a:solidFill>
                <a:prstDash val="solid"/>
              </a:ln>
            </c:spPr>
            <c:extLst>
              <c:ext xmlns:c16="http://schemas.microsoft.com/office/drawing/2014/chart" uri="{C3380CC4-5D6E-409C-BE32-E72D297353CC}">
                <c16:uniqueId val="{00000051-BBB9-4468-8A88-22EEB4FD8FA9}"/>
              </c:ext>
            </c:extLst>
          </c:dPt>
          <c:dPt>
            <c:idx val="2"/>
            <c:bubble3D val="0"/>
            <c:spPr>
              <a:solidFill>
                <a:schemeClr val="accent1"/>
              </a:solidFill>
              <a:ln w="3175" cmpd="sng">
                <a:solidFill>
                  <a:srgbClr val="FFFFFF"/>
                </a:solidFill>
                <a:prstDash val="solid"/>
              </a:ln>
            </c:spPr>
            <c:extLst>
              <c:ext xmlns:c16="http://schemas.microsoft.com/office/drawing/2014/chart" uri="{C3380CC4-5D6E-409C-BE32-E72D297353CC}">
                <c16:uniqueId val="{00000053-BBB9-4468-8A88-22EEB4FD8FA9}"/>
              </c:ext>
            </c:extLst>
          </c:dPt>
          <c:dPt>
            <c:idx val="3"/>
            <c:bubble3D val="0"/>
            <c:spPr>
              <a:solidFill>
                <a:schemeClr val="accent1"/>
              </a:solidFill>
              <a:ln w="3175" cmpd="sng">
                <a:solidFill>
                  <a:srgbClr val="FFFFFF"/>
                </a:solidFill>
                <a:prstDash val="solid"/>
              </a:ln>
            </c:spPr>
            <c:extLst>
              <c:ext xmlns:c16="http://schemas.microsoft.com/office/drawing/2014/chart" uri="{C3380CC4-5D6E-409C-BE32-E72D297353CC}">
                <c16:uniqueId val="{00000055-BBB9-4468-8A88-22EEB4FD8FA9}"/>
              </c:ext>
            </c:extLst>
          </c:dPt>
          <c:dPt>
            <c:idx val="4"/>
            <c:bubble3D val="0"/>
            <c:spPr>
              <a:solidFill>
                <a:schemeClr val="accent1"/>
              </a:solidFill>
              <a:ln w="3175" cmpd="sng">
                <a:solidFill>
                  <a:srgbClr val="FFFFFF"/>
                </a:solidFill>
                <a:prstDash val="solid"/>
              </a:ln>
            </c:spPr>
            <c:extLst>
              <c:ext xmlns:c16="http://schemas.microsoft.com/office/drawing/2014/chart" uri="{C3380CC4-5D6E-409C-BE32-E72D297353CC}">
                <c16:uniqueId val="{00000057-BBB9-4468-8A88-22EEB4FD8FA9}"/>
              </c:ext>
            </c:extLst>
          </c:dPt>
          <c:dPt>
            <c:idx val="5"/>
            <c:bubble3D val="0"/>
            <c:spPr>
              <a:solidFill>
                <a:schemeClr val="accent1"/>
              </a:solidFill>
              <a:ln w="3175" cmpd="sng">
                <a:solidFill>
                  <a:srgbClr val="FFFFFF"/>
                </a:solidFill>
                <a:prstDash val="solid"/>
              </a:ln>
            </c:spPr>
            <c:extLst>
              <c:ext xmlns:c16="http://schemas.microsoft.com/office/drawing/2014/chart" uri="{C3380CC4-5D6E-409C-BE32-E72D297353CC}">
                <c16:uniqueId val="{00000059-BBB9-4468-8A88-22EEB4FD8FA9}"/>
              </c:ext>
            </c:extLst>
          </c:dPt>
          <c:dLbls>
            <c:dLbl>
              <c:idx val="0"/>
              <c:layout>
                <c:manualLayout>
                  <c:x val="-0.36266154675870999"/>
                  <c:y val="-6.0739396423030697E-3"/>
                </c:manualLayout>
              </c:layout>
              <c:spPr/>
              <c:txPr>
                <a:bodyPr/>
                <a:lstStyle/>
                <a:p>
                  <a:pPr>
                    <a:defRPr>
                      <a:solidFill>
                        <a:schemeClr val="tx1"/>
                      </a:solidFill>
                    </a:defRPr>
                  </a:pPr>
                  <a:endParaRPr lang="en-US"/>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F-BBB9-4468-8A88-22EEB4FD8FA9}"/>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'Constraint Changes'!$B$2:$F$2</c:f>
              <c:numCache>
                <c:formatCode>General</c:formatCode>
                <c:ptCount val="5"/>
                <c:pt idx="0">
                  <c:v>2012</c:v>
                </c:pt>
                <c:pt idx="1">
                  <c:v>2013</c:v>
                </c:pt>
                <c:pt idx="2">
                  <c:v>2014</c:v>
                </c:pt>
                <c:pt idx="3">
                  <c:v>2015</c:v>
                </c:pt>
                <c:pt idx="4">
                  <c:v>2016</c:v>
                </c:pt>
              </c:numCache>
            </c:numRef>
          </c:cat>
          <c:val>
            <c:numRef>
              <c:f>'Constraint Changes'!$B$14:$G$14</c:f>
              <c:numCache>
                <c:formatCode>General</c:formatCode>
                <c:ptCount val="6"/>
                <c:pt idx="0">
                  <c:v>308</c:v>
                </c:pt>
                <c:pt idx="1">
                  <c:v>330</c:v>
                </c:pt>
                <c:pt idx="2">
                  <c:v>270</c:v>
                </c:pt>
                <c:pt idx="3">
                  <c:v>118</c:v>
                </c:pt>
                <c:pt idx="4">
                  <c:v>206</c:v>
                </c:pt>
                <c:pt idx="5">
                  <c:v>246</c:v>
                </c:pt>
              </c:numCache>
            </c:numRef>
          </c:val>
          <c:extLst>
            <c:ext xmlns:c16="http://schemas.microsoft.com/office/drawing/2014/chart" uri="{C3380CC4-5D6E-409C-BE32-E72D297353CC}">
              <c16:uniqueId val="{0000005A-BBB9-4468-8A88-22EEB4FD8FA9}"/>
            </c:ext>
          </c:extLst>
        </c:ser>
        <c:ser>
          <c:idx val="12"/>
          <c:order val="7"/>
          <c:tx>
            <c:strRef>
              <c:f>'Constraint Changes'!$A$17</c:f>
              <c:strCache>
                <c:ptCount val="1"/>
                <c:pt idx="0">
                  <c:v>Tas</c:v>
                </c:pt>
              </c:strCache>
            </c:strRef>
          </c:tx>
          <c:spPr>
            <a:solidFill>
              <a:schemeClr val="accent4"/>
            </a:solidFill>
          </c:spPr>
          <c:dPt>
            <c:idx val="0"/>
            <c:bubble3D val="0"/>
            <c:spPr>
              <a:solidFill>
                <a:schemeClr val="accent4"/>
              </a:solidFill>
              <a:ln w="3175" cmpd="sng">
                <a:solidFill>
                  <a:srgbClr val="FFFFFF"/>
                </a:solidFill>
                <a:prstDash val="solid"/>
              </a:ln>
            </c:spPr>
            <c:extLst>
              <c:ext xmlns:c16="http://schemas.microsoft.com/office/drawing/2014/chart" uri="{C3380CC4-5D6E-409C-BE32-E72D297353CC}">
                <c16:uniqueId val="{0000005C-BBB9-4468-8A88-22EEB4FD8FA9}"/>
              </c:ext>
            </c:extLst>
          </c:dPt>
          <c:dPt>
            <c:idx val="1"/>
            <c:bubble3D val="0"/>
            <c:spPr>
              <a:solidFill>
                <a:schemeClr val="accent4"/>
              </a:solidFill>
              <a:ln w="3175" cmpd="sng">
                <a:solidFill>
                  <a:srgbClr val="FFFFFF"/>
                </a:solidFill>
                <a:prstDash val="solid"/>
              </a:ln>
            </c:spPr>
            <c:extLst>
              <c:ext xmlns:c16="http://schemas.microsoft.com/office/drawing/2014/chart" uri="{C3380CC4-5D6E-409C-BE32-E72D297353CC}">
                <c16:uniqueId val="{0000005E-BBB9-4468-8A88-22EEB4FD8FA9}"/>
              </c:ext>
            </c:extLst>
          </c:dPt>
          <c:dPt>
            <c:idx val="2"/>
            <c:bubble3D val="0"/>
            <c:spPr>
              <a:solidFill>
                <a:schemeClr val="accent4"/>
              </a:solidFill>
              <a:ln w="3175" cmpd="sng">
                <a:solidFill>
                  <a:srgbClr val="FFFFFF"/>
                </a:solidFill>
                <a:prstDash val="solid"/>
              </a:ln>
            </c:spPr>
            <c:extLst>
              <c:ext xmlns:c16="http://schemas.microsoft.com/office/drawing/2014/chart" uri="{C3380CC4-5D6E-409C-BE32-E72D297353CC}">
                <c16:uniqueId val="{00000060-BBB9-4468-8A88-22EEB4FD8FA9}"/>
              </c:ext>
            </c:extLst>
          </c:dPt>
          <c:dPt>
            <c:idx val="3"/>
            <c:bubble3D val="0"/>
            <c:spPr>
              <a:solidFill>
                <a:schemeClr val="accent4"/>
              </a:solidFill>
              <a:ln w="3175" cmpd="sng">
                <a:solidFill>
                  <a:srgbClr val="FFFFFF"/>
                </a:solidFill>
                <a:prstDash val="solid"/>
              </a:ln>
            </c:spPr>
            <c:extLst>
              <c:ext xmlns:c16="http://schemas.microsoft.com/office/drawing/2014/chart" uri="{C3380CC4-5D6E-409C-BE32-E72D297353CC}">
                <c16:uniqueId val="{00000062-BBB9-4468-8A88-22EEB4FD8FA9}"/>
              </c:ext>
            </c:extLst>
          </c:dPt>
          <c:dPt>
            <c:idx val="4"/>
            <c:bubble3D val="0"/>
            <c:spPr>
              <a:solidFill>
                <a:schemeClr val="accent4"/>
              </a:solidFill>
              <a:ln w="3175" cmpd="sng">
                <a:solidFill>
                  <a:srgbClr val="FFFFFF"/>
                </a:solidFill>
                <a:prstDash val="solid"/>
              </a:ln>
            </c:spPr>
            <c:extLst>
              <c:ext xmlns:c16="http://schemas.microsoft.com/office/drawing/2014/chart" uri="{C3380CC4-5D6E-409C-BE32-E72D297353CC}">
                <c16:uniqueId val="{00000064-BBB9-4468-8A88-22EEB4FD8FA9}"/>
              </c:ext>
            </c:extLst>
          </c:dPt>
          <c:dPt>
            <c:idx val="5"/>
            <c:bubble3D val="0"/>
            <c:spPr>
              <a:solidFill>
                <a:schemeClr val="accent4"/>
              </a:solidFill>
              <a:ln w="3175" cmpd="sng">
                <a:solidFill>
                  <a:srgbClr val="FFFFFF"/>
                </a:solidFill>
                <a:prstDash val="solid"/>
              </a:ln>
            </c:spPr>
            <c:extLst>
              <c:ext xmlns:c16="http://schemas.microsoft.com/office/drawing/2014/chart" uri="{C3380CC4-5D6E-409C-BE32-E72D297353CC}">
                <c16:uniqueId val="{00000066-BBB9-4468-8A88-22EEB4FD8FA9}"/>
              </c:ext>
            </c:extLst>
          </c:dPt>
          <c:dLbls>
            <c:dLbl>
              <c:idx val="0"/>
              <c:layout>
                <c:manualLayout>
                  <c:x val="-0.10426215079279499"/>
                  <c:y val="-9.4993999356028404E-3"/>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5C-BBB9-4468-8A88-22EEB4FD8FA9}"/>
                </c:ext>
              </c:extLst>
            </c:dLbl>
            <c:spPr>
              <a:noFill/>
              <a:ln>
                <a:noFill/>
              </a:ln>
              <a:effectLst/>
            </c:spPr>
            <c:txPr>
              <a:bodyPr/>
              <a:lstStyle/>
              <a:p>
                <a:pPr>
                  <a:defRPr>
                    <a:solidFill>
                      <a:sysClr val="windowText" lastClr="000000"/>
                    </a:solidFil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'Constraint Changes'!$B$2:$F$2</c:f>
              <c:numCache>
                <c:formatCode>General</c:formatCode>
                <c:ptCount val="5"/>
                <c:pt idx="0">
                  <c:v>2012</c:v>
                </c:pt>
                <c:pt idx="1">
                  <c:v>2013</c:v>
                </c:pt>
                <c:pt idx="2">
                  <c:v>2014</c:v>
                </c:pt>
                <c:pt idx="3">
                  <c:v>2015</c:v>
                </c:pt>
                <c:pt idx="4">
                  <c:v>2016</c:v>
                </c:pt>
              </c:numCache>
            </c:numRef>
          </c:cat>
          <c:val>
            <c:numRef>
              <c:f>'Constraint Changes'!$B$17:$G$17</c:f>
              <c:numCache>
                <c:formatCode>General</c:formatCode>
                <c:ptCount val="6"/>
                <c:pt idx="0">
                  <c:v>859</c:v>
                </c:pt>
                <c:pt idx="1">
                  <c:v>1114</c:v>
                </c:pt>
                <c:pt idx="2">
                  <c:v>726</c:v>
                </c:pt>
                <c:pt idx="3">
                  <c:v>121</c:v>
                </c:pt>
                <c:pt idx="4">
                  <c:v>1050</c:v>
                </c:pt>
                <c:pt idx="5">
                  <c:v>134</c:v>
                </c:pt>
              </c:numCache>
            </c:numRef>
          </c:val>
          <c:extLst>
            <c:ext xmlns:c16="http://schemas.microsoft.com/office/drawing/2014/chart" uri="{C3380CC4-5D6E-409C-BE32-E72D297353CC}">
              <c16:uniqueId val="{00000067-BBB9-4468-8A88-22EEB4FD8FA9}"/>
            </c:ext>
          </c:extLst>
        </c:ser>
        <c:ser>
          <c:idx val="13"/>
          <c:order val="8"/>
          <c:tx>
            <c:strRef>
              <c:f>'Constraint Changes'!$A$18</c:f>
              <c:strCache>
                <c:ptCount val="1"/>
                <c:pt idx="0">
                  <c:v>Vic</c:v>
                </c:pt>
              </c:strCache>
            </c:strRef>
          </c:tx>
          <c:spPr>
            <a:solidFill>
              <a:schemeClr val="accent3"/>
            </a:solidFill>
            <a:ln w="9525">
              <a:solidFill>
                <a:srgbClr val="F37321"/>
              </a:solidFill>
            </a:ln>
          </c:spPr>
          <c:dPt>
            <c:idx val="0"/>
            <c:bubble3D val="0"/>
            <c:spPr>
              <a:solidFill>
                <a:schemeClr val="accent3"/>
              </a:solidFill>
              <a:ln w="9525" cmpd="sng">
                <a:solidFill>
                  <a:srgbClr val="F37321"/>
                </a:solidFill>
                <a:prstDash val="solid"/>
              </a:ln>
            </c:spPr>
            <c:extLst>
              <c:ext xmlns:c16="http://schemas.microsoft.com/office/drawing/2014/chart" uri="{C3380CC4-5D6E-409C-BE32-E72D297353CC}">
                <c16:uniqueId val="{00000069-BBB9-4468-8A88-22EEB4FD8FA9}"/>
              </c:ext>
            </c:extLst>
          </c:dPt>
          <c:dPt>
            <c:idx val="1"/>
            <c:bubble3D val="0"/>
            <c:spPr>
              <a:solidFill>
                <a:schemeClr val="accent3"/>
              </a:solidFill>
              <a:ln w="9525" cmpd="sng">
                <a:solidFill>
                  <a:srgbClr val="F37321"/>
                </a:solidFill>
                <a:prstDash val="solid"/>
              </a:ln>
            </c:spPr>
            <c:extLst>
              <c:ext xmlns:c16="http://schemas.microsoft.com/office/drawing/2014/chart" uri="{C3380CC4-5D6E-409C-BE32-E72D297353CC}">
                <c16:uniqueId val="{0000006B-BBB9-4468-8A88-22EEB4FD8FA9}"/>
              </c:ext>
            </c:extLst>
          </c:dPt>
          <c:dPt>
            <c:idx val="2"/>
            <c:bubble3D val="0"/>
            <c:spPr>
              <a:solidFill>
                <a:schemeClr val="accent3"/>
              </a:solidFill>
              <a:ln w="9525" cmpd="sng">
                <a:solidFill>
                  <a:srgbClr val="F37321"/>
                </a:solidFill>
                <a:prstDash val="solid"/>
              </a:ln>
            </c:spPr>
            <c:extLst>
              <c:ext xmlns:c16="http://schemas.microsoft.com/office/drawing/2014/chart" uri="{C3380CC4-5D6E-409C-BE32-E72D297353CC}">
                <c16:uniqueId val="{0000006D-BBB9-4468-8A88-22EEB4FD8FA9}"/>
              </c:ext>
            </c:extLst>
          </c:dPt>
          <c:dPt>
            <c:idx val="3"/>
            <c:bubble3D val="0"/>
            <c:spPr>
              <a:solidFill>
                <a:schemeClr val="accent3"/>
              </a:solidFill>
              <a:ln w="9525" cmpd="sng">
                <a:solidFill>
                  <a:srgbClr val="F37321"/>
                </a:solidFill>
                <a:prstDash val="solid"/>
              </a:ln>
            </c:spPr>
            <c:extLst>
              <c:ext xmlns:c16="http://schemas.microsoft.com/office/drawing/2014/chart" uri="{C3380CC4-5D6E-409C-BE32-E72D297353CC}">
                <c16:uniqueId val="{0000006F-BBB9-4468-8A88-22EEB4FD8FA9}"/>
              </c:ext>
            </c:extLst>
          </c:dPt>
          <c:dPt>
            <c:idx val="4"/>
            <c:bubble3D val="0"/>
            <c:spPr>
              <a:solidFill>
                <a:schemeClr val="accent3"/>
              </a:solidFill>
              <a:ln w="9525" cmpd="sng">
                <a:solidFill>
                  <a:srgbClr val="F37321"/>
                </a:solidFill>
                <a:prstDash val="solid"/>
              </a:ln>
            </c:spPr>
            <c:extLst>
              <c:ext xmlns:c16="http://schemas.microsoft.com/office/drawing/2014/chart" uri="{C3380CC4-5D6E-409C-BE32-E72D297353CC}">
                <c16:uniqueId val="{00000071-BBB9-4468-8A88-22EEB4FD8FA9}"/>
              </c:ext>
            </c:extLst>
          </c:dPt>
          <c:dPt>
            <c:idx val="5"/>
            <c:bubble3D val="0"/>
            <c:spPr>
              <a:solidFill>
                <a:schemeClr val="accent3"/>
              </a:solidFill>
              <a:ln w="9525" cmpd="sng">
                <a:solidFill>
                  <a:srgbClr val="F37321"/>
                </a:solidFill>
                <a:prstDash val="solid"/>
              </a:ln>
            </c:spPr>
            <c:extLst>
              <c:ext xmlns:c16="http://schemas.microsoft.com/office/drawing/2014/chart" uri="{C3380CC4-5D6E-409C-BE32-E72D297353CC}">
                <c16:uniqueId val="{00000073-BBB9-4468-8A88-22EEB4FD8FA9}"/>
              </c:ext>
            </c:extLst>
          </c:dPt>
          <c:dLbls>
            <c:dLbl>
              <c:idx val="0"/>
              <c:layout>
                <c:manualLayout>
                  <c:x val="0.25257012188544897"/>
                  <c:y val="-0.167956678277669"/>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69-BBB9-4468-8A88-22EEB4FD8FA9}"/>
                </c:ext>
              </c:extLst>
            </c:dLbl>
            <c:spPr>
              <a:noFill/>
              <a:ln>
                <a:noFill/>
              </a:ln>
              <a:effectLst/>
            </c:spPr>
            <c:txPr>
              <a:bodyPr/>
              <a:lstStyle/>
              <a:p>
                <a:pPr>
                  <a:defRPr>
                    <a:solidFill>
                      <a:schemeClr val="bg1"/>
                    </a:solidFil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'Constraint Changes'!$B$2:$F$2</c:f>
              <c:numCache>
                <c:formatCode>General</c:formatCode>
                <c:ptCount val="5"/>
                <c:pt idx="0">
                  <c:v>2012</c:v>
                </c:pt>
                <c:pt idx="1">
                  <c:v>2013</c:v>
                </c:pt>
                <c:pt idx="2">
                  <c:v>2014</c:v>
                </c:pt>
                <c:pt idx="3">
                  <c:v>2015</c:v>
                </c:pt>
                <c:pt idx="4">
                  <c:v>2016</c:v>
                </c:pt>
              </c:numCache>
            </c:numRef>
          </c:cat>
          <c:val>
            <c:numRef>
              <c:f>'Constraint Changes'!$B$18:$G$18</c:f>
              <c:numCache>
                <c:formatCode>General</c:formatCode>
                <c:ptCount val="6"/>
                <c:pt idx="0">
                  <c:v>1412</c:v>
                </c:pt>
                <c:pt idx="1">
                  <c:v>359</c:v>
                </c:pt>
                <c:pt idx="2">
                  <c:v>637</c:v>
                </c:pt>
                <c:pt idx="3">
                  <c:v>3541</c:v>
                </c:pt>
                <c:pt idx="4">
                  <c:v>3251</c:v>
                </c:pt>
                <c:pt idx="5">
                  <c:v>1376</c:v>
                </c:pt>
              </c:numCache>
            </c:numRef>
          </c:val>
          <c:extLst>
            <c:ext xmlns:c16="http://schemas.microsoft.com/office/drawing/2014/chart" uri="{C3380CC4-5D6E-409C-BE32-E72D297353CC}">
              <c16:uniqueId val="{00000074-BBB9-4468-8A88-22EEB4FD8FA9}"/>
            </c:ext>
          </c:extLst>
        </c:ser>
        <c:ser>
          <c:idx val="3"/>
          <c:order val="9"/>
          <c:tx>
            <c:strRef>
              <c:f>'Constraint Changes'!$A$7</c:f>
              <c:strCache>
                <c:ptCount val="1"/>
                <c:pt idx="0">
                  <c:v>FCAS</c:v>
                </c:pt>
              </c:strCache>
            </c:strRef>
          </c:tx>
          <c:spPr>
            <a:solidFill>
              <a:srgbClr val="A9C398"/>
            </a:solidFill>
          </c:spPr>
          <c:dPt>
            <c:idx val="0"/>
            <c:bubble3D val="0"/>
            <c:spPr>
              <a:solidFill>
                <a:srgbClr val="A9C398"/>
              </a:solidFill>
              <a:ln w="3175" cmpd="sng">
                <a:solidFill>
                  <a:srgbClr val="FFFFFF"/>
                </a:solidFill>
                <a:prstDash val="solid"/>
              </a:ln>
            </c:spPr>
            <c:extLst>
              <c:ext xmlns:c16="http://schemas.microsoft.com/office/drawing/2014/chart" uri="{C3380CC4-5D6E-409C-BE32-E72D297353CC}">
                <c16:uniqueId val="{00000076-BBB9-4468-8A88-22EEB4FD8FA9}"/>
              </c:ext>
            </c:extLst>
          </c:dPt>
          <c:dPt>
            <c:idx val="1"/>
            <c:bubble3D val="0"/>
            <c:spPr>
              <a:solidFill>
                <a:srgbClr val="A9C398"/>
              </a:solidFill>
              <a:ln w="3175" cmpd="sng">
                <a:solidFill>
                  <a:srgbClr val="FFFFFF"/>
                </a:solidFill>
                <a:prstDash val="solid"/>
              </a:ln>
            </c:spPr>
            <c:extLst>
              <c:ext xmlns:c16="http://schemas.microsoft.com/office/drawing/2014/chart" uri="{C3380CC4-5D6E-409C-BE32-E72D297353CC}">
                <c16:uniqueId val="{00000078-BBB9-4468-8A88-22EEB4FD8FA9}"/>
              </c:ext>
            </c:extLst>
          </c:dPt>
          <c:dPt>
            <c:idx val="2"/>
            <c:bubble3D val="0"/>
            <c:spPr>
              <a:solidFill>
                <a:srgbClr val="A9C398"/>
              </a:solidFill>
              <a:ln w="3175" cmpd="sng">
                <a:solidFill>
                  <a:srgbClr val="FFFFFF"/>
                </a:solidFill>
                <a:prstDash val="solid"/>
              </a:ln>
            </c:spPr>
            <c:extLst>
              <c:ext xmlns:c16="http://schemas.microsoft.com/office/drawing/2014/chart" uri="{C3380CC4-5D6E-409C-BE32-E72D297353CC}">
                <c16:uniqueId val="{0000007A-BBB9-4468-8A88-22EEB4FD8FA9}"/>
              </c:ext>
            </c:extLst>
          </c:dPt>
          <c:dPt>
            <c:idx val="3"/>
            <c:bubble3D val="0"/>
            <c:spPr>
              <a:solidFill>
                <a:srgbClr val="A9C398"/>
              </a:solidFill>
              <a:ln w="3175" cmpd="sng">
                <a:solidFill>
                  <a:srgbClr val="FFFFFF"/>
                </a:solidFill>
                <a:prstDash val="solid"/>
              </a:ln>
            </c:spPr>
            <c:extLst>
              <c:ext xmlns:c16="http://schemas.microsoft.com/office/drawing/2014/chart" uri="{C3380CC4-5D6E-409C-BE32-E72D297353CC}">
                <c16:uniqueId val="{0000007C-BBB9-4468-8A88-22EEB4FD8FA9}"/>
              </c:ext>
            </c:extLst>
          </c:dPt>
          <c:dPt>
            <c:idx val="4"/>
            <c:bubble3D val="0"/>
            <c:spPr>
              <a:solidFill>
                <a:srgbClr val="A9C398"/>
              </a:solidFill>
              <a:ln w="3175" cmpd="sng">
                <a:solidFill>
                  <a:srgbClr val="FFFFFF"/>
                </a:solidFill>
                <a:prstDash val="solid"/>
              </a:ln>
            </c:spPr>
            <c:extLst>
              <c:ext xmlns:c16="http://schemas.microsoft.com/office/drawing/2014/chart" uri="{C3380CC4-5D6E-409C-BE32-E72D297353CC}">
                <c16:uniqueId val="{0000007E-BBB9-4468-8A88-22EEB4FD8FA9}"/>
              </c:ext>
            </c:extLst>
          </c:dPt>
          <c:dPt>
            <c:idx val="5"/>
            <c:bubble3D val="0"/>
            <c:spPr>
              <a:solidFill>
                <a:srgbClr val="A9C398"/>
              </a:solidFill>
              <a:ln w="3175" cmpd="sng">
                <a:solidFill>
                  <a:srgbClr val="FFFFFF"/>
                </a:solidFill>
                <a:prstDash val="solid"/>
              </a:ln>
            </c:spPr>
            <c:extLst>
              <c:ext xmlns:c16="http://schemas.microsoft.com/office/drawing/2014/chart" uri="{C3380CC4-5D6E-409C-BE32-E72D297353CC}">
                <c16:uniqueId val="{00000080-BBB9-4468-8A88-22EEB4FD8FA9}"/>
              </c:ext>
            </c:extLst>
          </c:dPt>
          <c:dLbls>
            <c:dLbl>
              <c:idx val="0"/>
              <c:layout>
                <c:manualLayout>
                  <c:x val="-0.34053612339553402"/>
                  <c:y val="1.9177472704387799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76-BBB9-4468-8A88-22EEB4FD8FA9}"/>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'Constraint Changes'!$B$2:$F$2</c:f>
              <c:numCache>
                <c:formatCode>General</c:formatCode>
                <c:ptCount val="5"/>
                <c:pt idx="0">
                  <c:v>2012</c:v>
                </c:pt>
                <c:pt idx="1">
                  <c:v>2013</c:v>
                </c:pt>
                <c:pt idx="2">
                  <c:v>2014</c:v>
                </c:pt>
                <c:pt idx="3">
                  <c:v>2015</c:v>
                </c:pt>
                <c:pt idx="4">
                  <c:v>2016</c:v>
                </c:pt>
              </c:numCache>
            </c:numRef>
          </c:cat>
          <c:val>
            <c:numRef>
              <c:f>'Constraint Changes'!$B$7:$G$7</c:f>
              <c:numCache>
                <c:formatCode>General</c:formatCode>
                <c:ptCount val="6"/>
                <c:pt idx="0">
                  <c:v>444</c:v>
                </c:pt>
                <c:pt idx="1">
                  <c:v>295</c:v>
                </c:pt>
                <c:pt idx="2">
                  <c:v>255</c:v>
                </c:pt>
                <c:pt idx="3">
                  <c:v>543</c:v>
                </c:pt>
                <c:pt idx="4">
                  <c:v>257</c:v>
                </c:pt>
                <c:pt idx="5">
                  <c:v>267</c:v>
                </c:pt>
              </c:numCache>
            </c:numRef>
          </c:val>
          <c:extLst>
            <c:ext xmlns:c16="http://schemas.microsoft.com/office/drawing/2014/chart" uri="{C3380CC4-5D6E-409C-BE32-E72D297353CC}">
              <c16:uniqueId val="{00000081-BBB9-4468-8A88-22EEB4FD8FA9}"/>
            </c:ext>
          </c:extLst>
        </c:ser>
        <c:ser>
          <c:idx val="5"/>
          <c:order val="10"/>
          <c:tx>
            <c:strRef>
              <c:f>'Constraint Changes'!$A$8</c:f>
              <c:strCache>
                <c:ptCount val="1"/>
                <c:pt idx="0">
                  <c:v>NSW</c:v>
                </c:pt>
              </c:strCache>
            </c:strRef>
          </c:tx>
          <c:spPr>
            <a:solidFill>
              <a:schemeClr val="accent2"/>
            </a:solidFill>
          </c:spPr>
          <c:dPt>
            <c:idx val="0"/>
            <c:bubble3D val="0"/>
            <c:spPr>
              <a:solidFill>
                <a:schemeClr val="accent2"/>
              </a:solidFill>
              <a:ln w="3175" cmpd="sng">
                <a:solidFill>
                  <a:srgbClr val="FFFFFF"/>
                </a:solidFill>
                <a:prstDash val="solid"/>
              </a:ln>
            </c:spPr>
            <c:extLst>
              <c:ext xmlns:c16="http://schemas.microsoft.com/office/drawing/2014/chart" uri="{C3380CC4-5D6E-409C-BE32-E72D297353CC}">
                <c16:uniqueId val="{00000083-BBB9-4468-8A88-22EEB4FD8FA9}"/>
              </c:ext>
            </c:extLst>
          </c:dPt>
          <c:dPt>
            <c:idx val="1"/>
            <c:bubble3D val="0"/>
            <c:spPr>
              <a:solidFill>
                <a:schemeClr val="accent2"/>
              </a:solidFill>
              <a:ln w="3175" cmpd="sng">
                <a:solidFill>
                  <a:srgbClr val="FFFFFF"/>
                </a:solidFill>
                <a:prstDash val="solid"/>
              </a:ln>
            </c:spPr>
            <c:extLst>
              <c:ext xmlns:c16="http://schemas.microsoft.com/office/drawing/2014/chart" uri="{C3380CC4-5D6E-409C-BE32-E72D297353CC}">
                <c16:uniqueId val="{00000085-BBB9-4468-8A88-22EEB4FD8FA9}"/>
              </c:ext>
            </c:extLst>
          </c:dPt>
          <c:dPt>
            <c:idx val="2"/>
            <c:bubble3D val="0"/>
            <c:spPr>
              <a:solidFill>
                <a:schemeClr val="accent2"/>
              </a:solidFill>
              <a:ln w="3175" cmpd="sng">
                <a:solidFill>
                  <a:srgbClr val="FFFFFF"/>
                </a:solidFill>
                <a:prstDash val="solid"/>
              </a:ln>
            </c:spPr>
            <c:extLst>
              <c:ext xmlns:c16="http://schemas.microsoft.com/office/drawing/2014/chart" uri="{C3380CC4-5D6E-409C-BE32-E72D297353CC}">
                <c16:uniqueId val="{00000087-BBB9-4468-8A88-22EEB4FD8FA9}"/>
              </c:ext>
            </c:extLst>
          </c:dPt>
          <c:dPt>
            <c:idx val="3"/>
            <c:bubble3D val="0"/>
            <c:spPr>
              <a:solidFill>
                <a:schemeClr val="accent2"/>
              </a:solidFill>
              <a:ln w="3175" cmpd="sng">
                <a:solidFill>
                  <a:srgbClr val="FFFFFF"/>
                </a:solidFill>
                <a:prstDash val="solid"/>
              </a:ln>
            </c:spPr>
            <c:extLst>
              <c:ext xmlns:c16="http://schemas.microsoft.com/office/drawing/2014/chart" uri="{C3380CC4-5D6E-409C-BE32-E72D297353CC}">
                <c16:uniqueId val="{00000089-BBB9-4468-8A88-22EEB4FD8FA9}"/>
              </c:ext>
            </c:extLst>
          </c:dPt>
          <c:dPt>
            <c:idx val="4"/>
            <c:bubble3D val="0"/>
            <c:spPr>
              <a:solidFill>
                <a:schemeClr val="accent2"/>
              </a:solidFill>
              <a:ln w="3175" cmpd="sng">
                <a:solidFill>
                  <a:srgbClr val="FFFFFF"/>
                </a:solidFill>
                <a:prstDash val="solid"/>
              </a:ln>
            </c:spPr>
            <c:extLst>
              <c:ext xmlns:c16="http://schemas.microsoft.com/office/drawing/2014/chart" uri="{C3380CC4-5D6E-409C-BE32-E72D297353CC}">
                <c16:uniqueId val="{0000008B-BBB9-4468-8A88-22EEB4FD8FA9}"/>
              </c:ext>
            </c:extLst>
          </c:dPt>
          <c:dPt>
            <c:idx val="5"/>
            <c:bubble3D val="0"/>
            <c:spPr>
              <a:solidFill>
                <a:schemeClr val="accent2"/>
              </a:solidFill>
              <a:ln w="3175" cmpd="sng">
                <a:solidFill>
                  <a:srgbClr val="FFFFFF"/>
                </a:solidFill>
                <a:prstDash val="solid"/>
              </a:ln>
            </c:spPr>
            <c:extLst>
              <c:ext xmlns:c16="http://schemas.microsoft.com/office/drawing/2014/chart" uri="{C3380CC4-5D6E-409C-BE32-E72D297353CC}">
                <c16:uniqueId val="{0000008D-BBB9-4468-8A88-22EEB4FD8FA9}"/>
              </c:ext>
            </c:extLst>
          </c:dPt>
          <c:dLbls>
            <c:dLbl>
              <c:idx val="0"/>
              <c:layout>
                <c:manualLayout>
                  <c:x val="0.10333228346456701"/>
                  <c:y val="-0.14378620144600901"/>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83-BBB9-4468-8A88-22EEB4FD8FA9}"/>
                </c:ext>
              </c:extLst>
            </c:dLbl>
            <c:spPr>
              <a:noFill/>
              <a:ln>
                <a:noFill/>
              </a:ln>
              <a:effectLst/>
            </c:spPr>
            <c:txPr>
              <a:bodyPr/>
              <a:lstStyle/>
              <a:p>
                <a:pPr>
                  <a:defRPr>
                    <a:solidFill>
                      <a:schemeClr val="bg1"/>
                    </a:solidFil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'Constraint Changes'!$B$2:$F$2</c:f>
              <c:numCache>
                <c:formatCode>General</c:formatCode>
                <c:ptCount val="5"/>
                <c:pt idx="0">
                  <c:v>2012</c:v>
                </c:pt>
                <c:pt idx="1">
                  <c:v>2013</c:v>
                </c:pt>
                <c:pt idx="2">
                  <c:v>2014</c:v>
                </c:pt>
                <c:pt idx="3">
                  <c:v>2015</c:v>
                </c:pt>
                <c:pt idx="4">
                  <c:v>2016</c:v>
                </c:pt>
              </c:numCache>
            </c:numRef>
          </c:cat>
          <c:val>
            <c:numRef>
              <c:f>'Constraint Changes'!$B$8:$G$8</c:f>
              <c:numCache>
                <c:formatCode>General</c:formatCode>
                <c:ptCount val="6"/>
                <c:pt idx="0">
                  <c:v>787</c:v>
                </c:pt>
                <c:pt idx="1">
                  <c:v>2345</c:v>
                </c:pt>
                <c:pt idx="2">
                  <c:v>5272</c:v>
                </c:pt>
                <c:pt idx="3">
                  <c:v>6332</c:v>
                </c:pt>
                <c:pt idx="4">
                  <c:v>1973</c:v>
                </c:pt>
                <c:pt idx="5">
                  <c:v>2455</c:v>
                </c:pt>
              </c:numCache>
            </c:numRef>
          </c:val>
          <c:extLst>
            <c:ext xmlns:c16="http://schemas.microsoft.com/office/drawing/2014/chart" uri="{C3380CC4-5D6E-409C-BE32-E72D297353CC}">
              <c16:uniqueId val="{0000008E-BBB9-4468-8A88-22EEB4FD8FA9}"/>
            </c:ext>
          </c:extLst>
        </c:ser>
        <c:dLbls>
          <c:showLegendKey val="0"/>
          <c:showVal val="0"/>
          <c:showCatName val="0"/>
          <c:showSerName val="0"/>
          <c:showPercent val="0"/>
          <c:showBubbleSize val="0"/>
        </c:dLbls>
        <c:axId val="115288608"/>
        <c:axId val="115293088"/>
      </c:areaChart>
      <c:lineChart>
        <c:grouping val="standard"/>
        <c:varyColors val="0"/>
        <c:ser>
          <c:idx val="0"/>
          <c:order val="11"/>
          <c:tx>
            <c:strRef>
              <c:f>'Constraint Changes'!$A$19</c:f>
              <c:strCache>
                <c:ptCount val="1"/>
                <c:pt idx="0">
                  <c:v>Total constraint eqns</c:v>
                </c:pt>
              </c:strCache>
            </c:strRef>
          </c:tx>
          <c:spPr>
            <a:ln w="12700">
              <a:solidFill>
                <a:schemeClr val="accent4">
                  <a:lumMod val="60000"/>
                  <a:lumOff val="40000"/>
                </a:schemeClr>
              </a:solidFill>
              <a:prstDash val="solid"/>
            </a:ln>
          </c:spPr>
          <c:marker>
            <c:spPr>
              <a:solidFill>
                <a:schemeClr val="accent4">
                  <a:lumMod val="60000"/>
                  <a:lumOff val="40000"/>
                </a:schemeClr>
              </a:solidFill>
              <a:ln w="12700">
                <a:solidFill>
                  <a:schemeClr val="accent4">
                    <a:lumMod val="60000"/>
                    <a:lumOff val="40000"/>
                  </a:schemeClr>
                </a:solidFill>
                <a:prstDash val="solid"/>
              </a:ln>
            </c:spPr>
          </c:marker>
          <c:cat>
            <c:numRef>
              <c:f>'Constraint Changes'!$B$2:$G$2</c:f>
              <c:numCache>
                <c:formatCode>General</c:formatCode>
                <c:ptCount val="6"/>
                <c:pt idx="0">
                  <c:v>2012</c:v>
                </c:pt>
                <c:pt idx="1">
                  <c:v>2013</c:v>
                </c:pt>
                <c:pt idx="2">
                  <c:v>2014</c:v>
                </c:pt>
                <c:pt idx="3">
                  <c:v>2015</c:v>
                </c:pt>
                <c:pt idx="4">
                  <c:v>2016</c:v>
                </c:pt>
                <c:pt idx="5">
                  <c:v>2017</c:v>
                </c:pt>
              </c:numCache>
            </c:numRef>
          </c:cat>
          <c:val>
            <c:numRef>
              <c:f>'Constraint Changes'!$B$19:$G$19</c:f>
              <c:numCache>
                <c:formatCode>General</c:formatCode>
                <c:ptCount val="6"/>
                <c:pt idx="0">
                  <c:v>9745</c:v>
                </c:pt>
                <c:pt idx="1">
                  <c:v>9935</c:v>
                </c:pt>
                <c:pt idx="2">
                  <c:v>10303</c:v>
                </c:pt>
                <c:pt idx="3">
                  <c:v>11231</c:v>
                </c:pt>
                <c:pt idx="4">
                  <c:v>11660</c:v>
                </c:pt>
                <c:pt idx="5">
                  <c:v>11578</c:v>
                </c:pt>
              </c:numCache>
            </c:numRef>
          </c:val>
          <c:smooth val="0"/>
          <c:extLst>
            <c:ext xmlns:c16="http://schemas.microsoft.com/office/drawing/2014/chart" uri="{C3380CC4-5D6E-409C-BE32-E72D297353CC}">
              <c16:uniqueId val="{0000008F-BBB9-4468-8A88-22EEB4FD8FA9}"/>
            </c:ext>
          </c:extLst>
        </c:ser>
        <c:dLbls>
          <c:showLegendKey val="0"/>
          <c:showVal val="0"/>
          <c:showCatName val="0"/>
          <c:showSerName val="0"/>
          <c:showPercent val="0"/>
          <c:showBubbleSize val="0"/>
        </c:dLbls>
        <c:marker val="1"/>
        <c:smooth val="0"/>
        <c:axId val="115288608"/>
        <c:axId val="115293088"/>
      </c:lineChart>
      <c:catAx>
        <c:axId val="115288608"/>
        <c:scaling>
          <c:orientation val="minMax"/>
        </c:scaling>
        <c:delete val="0"/>
        <c:axPos val="b"/>
        <c:numFmt formatCode="General" sourceLinked="1"/>
        <c:majorTickMark val="out"/>
        <c:minorTickMark val="none"/>
        <c:tickLblPos val="nextTo"/>
        <c:spPr>
          <a:ln w="6350">
            <a:solidFill>
              <a:srgbClr val="948671"/>
            </a:solidFill>
            <a:prstDash val="solid"/>
          </a:ln>
        </c:spPr>
        <c:txPr>
          <a:bodyPr/>
          <a:lstStyle/>
          <a:p>
            <a:pPr>
              <a:defRPr sz="800" b="0" i="0">
                <a:solidFill>
                  <a:srgbClr val="000000"/>
                </a:solidFill>
                <a:latin typeface="+mn-lt"/>
                <a:ea typeface="Arial"/>
                <a:cs typeface="Arial"/>
              </a:defRPr>
            </a:pPr>
            <a:endParaRPr lang="en-US"/>
          </a:p>
        </c:txPr>
        <c:crossAx val="115293088"/>
        <c:crosses val="autoZero"/>
        <c:auto val="1"/>
        <c:lblAlgn val="ctr"/>
        <c:lblOffset val="100"/>
        <c:noMultiLvlLbl val="0"/>
      </c:catAx>
      <c:valAx>
        <c:axId val="115293088"/>
        <c:scaling>
          <c:orientation val="minMax"/>
          <c:max val="12000"/>
          <c:min val="0"/>
        </c:scaling>
        <c:delete val="0"/>
        <c:axPos val="l"/>
        <c:majorGridlines>
          <c:spPr>
            <a:ln w="12700">
              <a:solidFill>
                <a:srgbClr val="EFEBE9"/>
              </a:solidFill>
              <a:prstDash val="solid"/>
            </a:ln>
          </c:spPr>
        </c:majorGridlines>
        <c:title>
          <c:tx>
            <c:rich>
              <a:bodyPr rot="-5400000" vert="horz"/>
              <a:lstStyle/>
              <a:p>
                <a:pPr>
                  <a:defRPr sz="900" b="1" i="0">
                    <a:solidFill>
                      <a:srgbClr val="000000"/>
                    </a:solidFill>
                    <a:latin typeface="Arial"/>
                    <a:ea typeface="Arial"/>
                    <a:cs typeface="Arial"/>
                  </a:defRPr>
                </a:pPr>
                <a:r>
                  <a:rPr lang="en-US"/>
                  <a:t>Number of changes</a:t>
                </a:r>
              </a:p>
            </c:rich>
          </c:tx>
          <c:layout>
            <c:manualLayout>
              <c:xMode val="edge"/>
              <c:yMode val="edge"/>
              <c:x val="1.3152966235541699E-2"/>
              <c:y val="0.289510557899468"/>
            </c:manualLayout>
          </c:layout>
          <c:overlay val="0"/>
        </c:title>
        <c:numFmt formatCode="#,##0" sourceLinked="0"/>
        <c:majorTickMark val="out"/>
        <c:minorTickMark val="none"/>
        <c:tickLblPos val="nextTo"/>
        <c:spPr>
          <a:ln w="6350">
            <a:solidFill>
              <a:srgbClr val="948671"/>
            </a:solidFill>
            <a:prstDash val="solid"/>
          </a:ln>
        </c:spPr>
        <c:txPr>
          <a:bodyPr/>
          <a:lstStyle/>
          <a:p>
            <a:pPr>
              <a:defRPr sz="800" b="0" i="0">
                <a:solidFill>
                  <a:srgbClr val="000000"/>
                </a:solidFill>
                <a:latin typeface="+mn-lt"/>
                <a:ea typeface="Arial"/>
                <a:cs typeface="Arial"/>
              </a:defRPr>
            </a:pPr>
            <a:endParaRPr lang="en-US"/>
          </a:p>
        </c:txPr>
        <c:crossAx val="115288608"/>
        <c:crosses val="autoZero"/>
        <c:crossBetween val="midCat"/>
        <c:majorUnit val="500"/>
      </c:valAx>
      <c:spPr>
        <a:solidFill>
          <a:srgbClr val="F7F5F5"/>
        </a:solidFill>
      </c:spPr>
    </c:plotArea>
    <c:legend>
      <c:legendPos val="b"/>
      <c:layout>
        <c:manualLayout>
          <c:xMode val="edge"/>
          <c:yMode val="edge"/>
          <c:x val="0.12215601627377499"/>
          <c:y val="0.87401902534583698"/>
          <c:w val="0.82364495966941498"/>
          <c:h val="0.108153047838504"/>
        </c:manualLayout>
      </c:layout>
      <c:overlay val="0"/>
      <c:spPr>
        <a:noFill/>
        <a:extLst/>
      </c:spPr>
      <c:txPr>
        <a:bodyPr/>
        <a:lstStyle/>
        <a:p>
          <a:pPr>
            <a:defRPr sz="700" b="0" i="0">
              <a:solidFill>
                <a:srgbClr val="000000"/>
              </a:solidFill>
              <a:latin typeface="+mn-lt"/>
              <a:ea typeface="Arial"/>
              <a:cs typeface="Arial"/>
            </a:defRPr>
          </a:pPr>
          <a:endParaRPr lang="en-US"/>
        </a:p>
      </c:txPr>
    </c:legend>
    <c:plotVisOnly val="1"/>
    <c:dispBlanksAs val="zero"/>
    <c:showDLblsOverMax val="0"/>
  </c:chart>
  <c:spPr>
    <a:solidFill>
      <a:srgbClr val="F7F5F5"/>
    </a:solidFill>
    <a:ln w="9525">
      <a:noFill/>
    </a:ln>
  </c:sp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7"/>
          <c:order val="0"/>
          <c:tx>
            <c:strRef>
              <c:f>'Summary By Region'!$A$9</c:f>
              <c:strCache>
                <c:ptCount val="1"/>
                <c:pt idx="0">
                  <c:v>Other</c:v>
                </c:pt>
              </c:strCache>
            </c:strRef>
          </c:tx>
          <c:spPr>
            <a:solidFill>
              <a:schemeClr val="accent2">
                <a:lumMod val="60000"/>
                <a:lumOff val="40000"/>
              </a:schemeClr>
            </a:solidFill>
          </c:spPr>
          <c:dPt>
            <c:idx val="0"/>
            <c:bubble3D val="0"/>
            <c:spPr>
              <a:solidFill>
                <a:schemeClr val="accent2">
                  <a:lumMod val="60000"/>
                  <a:lumOff val="40000"/>
                </a:schemeClr>
              </a:solidFill>
              <a:ln w="3175" cmpd="sng">
                <a:solidFill>
                  <a:srgbClr val="FFFFFF"/>
                </a:solidFill>
                <a:prstDash val="solid"/>
              </a:ln>
            </c:spPr>
            <c:extLst>
              <c:ext xmlns:c16="http://schemas.microsoft.com/office/drawing/2014/chart" uri="{C3380CC4-5D6E-409C-BE32-E72D297353CC}">
                <c16:uniqueId val="{00000001-8259-4762-A0B7-AE3D669B3EC0}"/>
              </c:ext>
            </c:extLst>
          </c:dPt>
          <c:dPt>
            <c:idx val="1"/>
            <c:bubble3D val="0"/>
            <c:spPr>
              <a:solidFill>
                <a:schemeClr val="accent2">
                  <a:lumMod val="60000"/>
                  <a:lumOff val="40000"/>
                </a:schemeClr>
              </a:solidFill>
              <a:ln w="3175" cmpd="sng">
                <a:solidFill>
                  <a:srgbClr val="FFFFFF"/>
                </a:solidFill>
                <a:prstDash val="solid"/>
              </a:ln>
            </c:spPr>
            <c:extLst>
              <c:ext xmlns:c16="http://schemas.microsoft.com/office/drawing/2014/chart" uri="{C3380CC4-5D6E-409C-BE32-E72D297353CC}">
                <c16:uniqueId val="{00000003-8259-4762-A0B7-AE3D669B3EC0}"/>
              </c:ext>
            </c:extLst>
          </c:dPt>
          <c:dPt>
            <c:idx val="2"/>
            <c:bubble3D val="0"/>
            <c:spPr>
              <a:solidFill>
                <a:schemeClr val="accent2">
                  <a:lumMod val="60000"/>
                  <a:lumOff val="40000"/>
                </a:schemeClr>
              </a:solidFill>
              <a:ln w="3175" cmpd="sng">
                <a:solidFill>
                  <a:srgbClr val="FFFFFF"/>
                </a:solidFill>
                <a:prstDash val="solid"/>
              </a:ln>
            </c:spPr>
            <c:extLst>
              <c:ext xmlns:c16="http://schemas.microsoft.com/office/drawing/2014/chart" uri="{C3380CC4-5D6E-409C-BE32-E72D297353CC}">
                <c16:uniqueId val="{00000005-8259-4762-A0B7-AE3D669B3EC0}"/>
              </c:ext>
            </c:extLst>
          </c:dPt>
          <c:dPt>
            <c:idx val="3"/>
            <c:bubble3D val="0"/>
            <c:spPr>
              <a:solidFill>
                <a:schemeClr val="accent2">
                  <a:lumMod val="60000"/>
                  <a:lumOff val="40000"/>
                </a:schemeClr>
              </a:solidFill>
              <a:ln w="3175" cmpd="sng">
                <a:solidFill>
                  <a:srgbClr val="FFFFFF"/>
                </a:solidFill>
                <a:prstDash val="solid"/>
              </a:ln>
            </c:spPr>
            <c:extLst>
              <c:ext xmlns:c16="http://schemas.microsoft.com/office/drawing/2014/chart" uri="{C3380CC4-5D6E-409C-BE32-E72D297353CC}">
                <c16:uniqueId val="{00000007-8259-4762-A0B7-AE3D669B3EC0}"/>
              </c:ext>
            </c:extLst>
          </c:dPt>
          <c:dPt>
            <c:idx val="4"/>
            <c:bubble3D val="0"/>
            <c:spPr>
              <a:solidFill>
                <a:schemeClr val="accent2">
                  <a:lumMod val="60000"/>
                  <a:lumOff val="40000"/>
                </a:schemeClr>
              </a:solidFill>
              <a:ln w="3175" cmpd="sng">
                <a:solidFill>
                  <a:srgbClr val="FFFFFF"/>
                </a:solidFill>
                <a:prstDash val="solid"/>
              </a:ln>
            </c:spPr>
            <c:extLst>
              <c:ext xmlns:c16="http://schemas.microsoft.com/office/drawing/2014/chart" uri="{C3380CC4-5D6E-409C-BE32-E72D297353CC}">
                <c16:uniqueId val="{00000009-8259-4762-A0B7-AE3D669B3EC0}"/>
              </c:ext>
            </c:extLst>
          </c:dPt>
          <c:cat>
            <c:numRef>
              <c:f>'Summary By Region'!$B$2:$G$2</c:f>
              <c:numCache>
                <c:formatCode>General</c:formatCode>
                <c:ptCount val="6"/>
                <c:pt idx="0">
                  <c:v>2012</c:v>
                </c:pt>
                <c:pt idx="1">
                  <c:v>2013</c:v>
                </c:pt>
                <c:pt idx="2">
                  <c:v>2014</c:v>
                </c:pt>
                <c:pt idx="3">
                  <c:v>2015</c:v>
                </c:pt>
                <c:pt idx="4">
                  <c:v>2016</c:v>
                </c:pt>
                <c:pt idx="5">
                  <c:v>2017</c:v>
                </c:pt>
              </c:numCache>
            </c:numRef>
          </c:cat>
          <c:val>
            <c:numRef>
              <c:f>'Summary By Region'!$B$9:$E$9</c:f>
              <c:numCache>
                <c:formatCode>#,##0.0</c:formatCode>
                <c:ptCount val="4"/>
                <c:pt idx="1">
                  <c:v>11.5</c:v>
                </c:pt>
                <c:pt idx="2">
                  <c:v>35.5833333333333</c:v>
                </c:pt>
                <c:pt idx="3">
                  <c:v>142.666666666667</c:v>
                </c:pt>
              </c:numCache>
            </c:numRef>
          </c:val>
          <c:extLst>
            <c:ext xmlns:c16="http://schemas.microsoft.com/office/drawing/2014/chart" uri="{C3380CC4-5D6E-409C-BE32-E72D297353CC}">
              <c16:uniqueId val="{0000000A-8259-4762-A0B7-AE3D669B3EC0}"/>
            </c:ext>
          </c:extLst>
        </c:ser>
        <c:ser>
          <c:idx val="6"/>
          <c:order val="1"/>
          <c:tx>
            <c:strRef>
              <c:f>'Summary By Region'!$A$8</c:f>
              <c:strCache>
                <c:ptCount val="1"/>
                <c:pt idx="0">
                  <c:v>Non-Conformance</c:v>
                </c:pt>
              </c:strCache>
            </c:strRef>
          </c:tx>
          <c:spPr>
            <a:solidFill>
              <a:schemeClr val="accent3">
                <a:lumMod val="60000"/>
                <a:lumOff val="40000"/>
              </a:schemeClr>
            </a:solidFill>
          </c:spPr>
          <c:dPt>
            <c:idx val="0"/>
            <c:bubble3D val="0"/>
            <c:spPr>
              <a:solidFill>
                <a:schemeClr val="accent3">
                  <a:lumMod val="60000"/>
                  <a:lumOff val="40000"/>
                </a:schemeClr>
              </a:solidFill>
              <a:ln w="3175" cmpd="sng">
                <a:solidFill>
                  <a:srgbClr val="FFFFFF"/>
                </a:solidFill>
                <a:prstDash val="solid"/>
              </a:ln>
            </c:spPr>
            <c:extLst>
              <c:ext xmlns:c16="http://schemas.microsoft.com/office/drawing/2014/chart" uri="{C3380CC4-5D6E-409C-BE32-E72D297353CC}">
                <c16:uniqueId val="{0000000C-8259-4762-A0B7-AE3D669B3EC0}"/>
              </c:ext>
            </c:extLst>
          </c:dPt>
          <c:dPt>
            <c:idx val="1"/>
            <c:bubble3D val="0"/>
            <c:spPr>
              <a:solidFill>
                <a:schemeClr val="accent3">
                  <a:lumMod val="60000"/>
                  <a:lumOff val="40000"/>
                </a:schemeClr>
              </a:solidFill>
              <a:ln w="3175" cmpd="sng">
                <a:solidFill>
                  <a:srgbClr val="FFFFFF"/>
                </a:solidFill>
                <a:prstDash val="solid"/>
              </a:ln>
            </c:spPr>
            <c:extLst>
              <c:ext xmlns:c16="http://schemas.microsoft.com/office/drawing/2014/chart" uri="{C3380CC4-5D6E-409C-BE32-E72D297353CC}">
                <c16:uniqueId val="{0000000E-8259-4762-A0B7-AE3D669B3EC0}"/>
              </c:ext>
            </c:extLst>
          </c:dPt>
          <c:dPt>
            <c:idx val="2"/>
            <c:bubble3D val="0"/>
            <c:spPr>
              <a:solidFill>
                <a:schemeClr val="accent3">
                  <a:lumMod val="60000"/>
                  <a:lumOff val="40000"/>
                </a:schemeClr>
              </a:solidFill>
              <a:ln w="3175" cmpd="sng">
                <a:solidFill>
                  <a:srgbClr val="FFFFFF"/>
                </a:solidFill>
                <a:prstDash val="solid"/>
              </a:ln>
            </c:spPr>
            <c:extLst>
              <c:ext xmlns:c16="http://schemas.microsoft.com/office/drawing/2014/chart" uri="{C3380CC4-5D6E-409C-BE32-E72D297353CC}">
                <c16:uniqueId val="{00000010-8259-4762-A0B7-AE3D669B3EC0}"/>
              </c:ext>
            </c:extLst>
          </c:dPt>
          <c:dPt>
            <c:idx val="3"/>
            <c:bubble3D val="0"/>
            <c:spPr>
              <a:solidFill>
                <a:schemeClr val="accent3">
                  <a:lumMod val="60000"/>
                  <a:lumOff val="40000"/>
                </a:schemeClr>
              </a:solidFill>
              <a:ln w="3175" cmpd="sng">
                <a:solidFill>
                  <a:srgbClr val="FFFFFF"/>
                </a:solidFill>
                <a:prstDash val="solid"/>
              </a:ln>
            </c:spPr>
            <c:extLst>
              <c:ext xmlns:c16="http://schemas.microsoft.com/office/drawing/2014/chart" uri="{C3380CC4-5D6E-409C-BE32-E72D297353CC}">
                <c16:uniqueId val="{00000012-8259-4762-A0B7-AE3D669B3EC0}"/>
              </c:ext>
            </c:extLst>
          </c:dPt>
          <c:dPt>
            <c:idx val="4"/>
            <c:bubble3D val="0"/>
            <c:spPr>
              <a:solidFill>
                <a:schemeClr val="accent3">
                  <a:lumMod val="60000"/>
                  <a:lumOff val="40000"/>
                </a:schemeClr>
              </a:solidFill>
              <a:ln w="3175" cmpd="sng">
                <a:solidFill>
                  <a:srgbClr val="FFFFFF"/>
                </a:solidFill>
                <a:prstDash val="solid"/>
              </a:ln>
            </c:spPr>
            <c:extLst>
              <c:ext xmlns:c16="http://schemas.microsoft.com/office/drawing/2014/chart" uri="{C3380CC4-5D6E-409C-BE32-E72D297353CC}">
                <c16:uniqueId val="{00000014-8259-4762-A0B7-AE3D669B3EC0}"/>
              </c:ext>
            </c:extLst>
          </c:dPt>
          <c:dPt>
            <c:idx val="5"/>
            <c:bubble3D val="0"/>
            <c:spPr>
              <a:solidFill>
                <a:schemeClr val="accent3">
                  <a:lumMod val="60000"/>
                  <a:lumOff val="40000"/>
                </a:schemeClr>
              </a:solidFill>
              <a:ln w="3175" cmpd="sng">
                <a:solidFill>
                  <a:srgbClr val="FFFFFF"/>
                </a:solidFill>
                <a:prstDash val="solid"/>
              </a:ln>
            </c:spPr>
            <c:extLst>
              <c:ext xmlns:c16="http://schemas.microsoft.com/office/drawing/2014/chart" uri="{C3380CC4-5D6E-409C-BE32-E72D297353CC}">
                <c16:uniqueId val="{00000016-8259-4762-A0B7-AE3D669B3EC0}"/>
              </c:ext>
            </c:extLst>
          </c:dPt>
          <c:cat>
            <c:numRef>
              <c:f>'Summary By Region'!$B$2:$G$2</c:f>
              <c:numCache>
                <c:formatCode>General</c:formatCode>
                <c:ptCount val="6"/>
                <c:pt idx="0">
                  <c:v>2012</c:v>
                </c:pt>
                <c:pt idx="1">
                  <c:v>2013</c:v>
                </c:pt>
                <c:pt idx="2">
                  <c:v>2014</c:v>
                </c:pt>
                <c:pt idx="3">
                  <c:v>2015</c:v>
                </c:pt>
                <c:pt idx="4">
                  <c:v>2016</c:v>
                </c:pt>
                <c:pt idx="5">
                  <c:v>2017</c:v>
                </c:pt>
              </c:numCache>
            </c:numRef>
          </c:cat>
          <c:val>
            <c:numRef>
              <c:f>'Summary By Region'!$B$8:$G$8</c:f>
              <c:numCache>
                <c:formatCode>#,##0.0</c:formatCode>
                <c:ptCount val="6"/>
                <c:pt idx="0">
                  <c:v>602.91666666666697</c:v>
                </c:pt>
                <c:pt idx="1">
                  <c:v>479.66666666666703</c:v>
                </c:pt>
                <c:pt idx="2">
                  <c:v>358.5</c:v>
                </c:pt>
                <c:pt idx="3">
                  <c:v>228.666666666667</c:v>
                </c:pt>
                <c:pt idx="4">
                  <c:v>156.666666666667</c:v>
                </c:pt>
                <c:pt idx="5">
                  <c:v>97.3333333333333</c:v>
                </c:pt>
              </c:numCache>
            </c:numRef>
          </c:val>
          <c:extLst>
            <c:ext xmlns:c16="http://schemas.microsoft.com/office/drawing/2014/chart" uri="{C3380CC4-5D6E-409C-BE32-E72D297353CC}">
              <c16:uniqueId val="{00000017-8259-4762-A0B7-AE3D669B3EC0}"/>
            </c:ext>
          </c:extLst>
        </c:ser>
        <c:ser>
          <c:idx val="2"/>
          <c:order val="2"/>
          <c:tx>
            <c:strRef>
              <c:f>'Summary By Region'!$A$4</c:f>
              <c:strCache>
                <c:ptCount val="1"/>
                <c:pt idx="0">
                  <c:v>Constraint Automation</c:v>
                </c:pt>
              </c:strCache>
            </c:strRef>
          </c:tx>
          <c:spPr>
            <a:solidFill>
              <a:schemeClr val="accent6">
                <a:lumMod val="60000"/>
                <a:lumOff val="40000"/>
              </a:schemeClr>
            </a:solidFill>
          </c:spPr>
          <c:dPt>
            <c:idx val="0"/>
            <c:bubble3D val="0"/>
            <c:spPr>
              <a:solidFill>
                <a:schemeClr val="accent6">
                  <a:lumMod val="60000"/>
                  <a:lumOff val="40000"/>
                </a:schemeClr>
              </a:solidFill>
              <a:ln w="3175" cmpd="sng">
                <a:solidFill>
                  <a:srgbClr val="FFFFFF"/>
                </a:solidFill>
                <a:prstDash val="solid"/>
              </a:ln>
            </c:spPr>
            <c:extLst>
              <c:ext xmlns:c16="http://schemas.microsoft.com/office/drawing/2014/chart" uri="{C3380CC4-5D6E-409C-BE32-E72D297353CC}">
                <c16:uniqueId val="{00000019-8259-4762-A0B7-AE3D669B3EC0}"/>
              </c:ext>
            </c:extLst>
          </c:dPt>
          <c:dPt>
            <c:idx val="1"/>
            <c:bubble3D val="0"/>
            <c:spPr>
              <a:solidFill>
                <a:schemeClr val="accent6">
                  <a:lumMod val="60000"/>
                  <a:lumOff val="40000"/>
                </a:schemeClr>
              </a:solidFill>
              <a:ln w="3175" cmpd="sng">
                <a:solidFill>
                  <a:srgbClr val="FFFFFF"/>
                </a:solidFill>
                <a:prstDash val="solid"/>
              </a:ln>
            </c:spPr>
            <c:extLst>
              <c:ext xmlns:c16="http://schemas.microsoft.com/office/drawing/2014/chart" uri="{C3380CC4-5D6E-409C-BE32-E72D297353CC}">
                <c16:uniqueId val="{0000001B-8259-4762-A0B7-AE3D669B3EC0}"/>
              </c:ext>
            </c:extLst>
          </c:dPt>
          <c:dPt>
            <c:idx val="2"/>
            <c:bubble3D val="0"/>
            <c:spPr>
              <a:solidFill>
                <a:schemeClr val="accent6">
                  <a:lumMod val="60000"/>
                  <a:lumOff val="40000"/>
                </a:schemeClr>
              </a:solidFill>
              <a:ln w="3175" cmpd="sng">
                <a:solidFill>
                  <a:srgbClr val="FFFFFF"/>
                </a:solidFill>
                <a:prstDash val="solid"/>
              </a:ln>
            </c:spPr>
            <c:extLst>
              <c:ext xmlns:c16="http://schemas.microsoft.com/office/drawing/2014/chart" uri="{C3380CC4-5D6E-409C-BE32-E72D297353CC}">
                <c16:uniqueId val="{0000001D-8259-4762-A0B7-AE3D669B3EC0}"/>
              </c:ext>
            </c:extLst>
          </c:dPt>
          <c:dPt>
            <c:idx val="3"/>
            <c:bubble3D val="0"/>
            <c:spPr>
              <a:solidFill>
                <a:schemeClr val="accent6">
                  <a:lumMod val="60000"/>
                  <a:lumOff val="40000"/>
                </a:schemeClr>
              </a:solidFill>
              <a:ln w="3175" cmpd="sng">
                <a:solidFill>
                  <a:srgbClr val="FFFFFF"/>
                </a:solidFill>
                <a:prstDash val="solid"/>
              </a:ln>
            </c:spPr>
            <c:extLst>
              <c:ext xmlns:c16="http://schemas.microsoft.com/office/drawing/2014/chart" uri="{C3380CC4-5D6E-409C-BE32-E72D297353CC}">
                <c16:uniqueId val="{0000001F-8259-4762-A0B7-AE3D669B3EC0}"/>
              </c:ext>
            </c:extLst>
          </c:dPt>
          <c:dPt>
            <c:idx val="4"/>
            <c:bubble3D val="0"/>
            <c:spPr>
              <a:solidFill>
                <a:schemeClr val="accent6">
                  <a:lumMod val="60000"/>
                  <a:lumOff val="40000"/>
                </a:schemeClr>
              </a:solidFill>
              <a:ln w="3175" cmpd="sng">
                <a:solidFill>
                  <a:srgbClr val="FFFFFF"/>
                </a:solidFill>
                <a:prstDash val="solid"/>
              </a:ln>
            </c:spPr>
            <c:extLst>
              <c:ext xmlns:c16="http://schemas.microsoft.com/office/drawing/2014/chart" uri="{C3380CC4-5D6E-409C-BE32-E72D297353CC}">
                <c16:uniqueId val="{00000021-8259-4762-A0B7-AE3D669B3EC0}"/>
              </c:ext>
            </c:extLst>
          </c:dPt>
          <c:dLbls>
            <c:dLbl>
              <c:idx val="0"/>
              <c:delete val="1"/>
              <c:extLst>
                <c:ext xmlns:c15="http://schemas.microsoft.com/office/drawing/2012/chart" uri="{CE6537A1-D6FC-4f65-9D91-7224C49458BB}"/>
                <c:ext xmlns:c16="http://schemas.microsoft.com/office/drawing/2014/chart" uri="{C3380CC4-5D6E-409C-BE32-E72D297353CC}">
                  <c16:uniqueId val="{00000019-8259-4762-A0B7-AE3D669B3EC0}"/>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'Summary By Region'!$B$2:$G$2</c:f>
              <c:numCache>
                <c:formatCode>General</c:formatCode>
                <c:ptCount val="6"/>
                <c:pt idx="0">
                  <c:v>2012</c:v>
                </c:pt>
                <c:pt idx="1">
                  <c:v>2013</c:v>
                </c:pt>
                <c:pt idx="2">
                  <c:v>2014</c:v>
                </c:pt>
                <c:pt idx="3">
                  <c:v>2015</c:v>
                </c:pt>
                <c:pt idx="4">
                  <c:v>2016</c:v>
                </c:pt>
                <c:pt idx="5">
                  <c:v>2017</c:v>
                </c:pt>
              </c:numCache>
            </c:numRef>
          </c:cat>
          <c:val>
            <c:numRef>
              <c:f>'Summary By Region'!$B$4:$E$4</c:f>
              <c:numCache>
                <c:formatCode>#,##0.0</c:formatCode>
                <c:ptCount val="4"/>
                <c:pt idx="0">
                  <c:v>39.5833333333333</c:v>
                </c:pt>
                <c:pt idx="1">
                  <c:v>13.3333333333333</c:v>
                </c:pt>
                <c:pt idx="2">
                  <c:v>12.25</c:v>
                </c:pt>
                <c:pt idx="3">
                  <c:v>5.5</c:v>
                </c:pt>
              </c:numCache>
            </c:numRef>
          </c:val>
          <c:extLst>
            <c:ext xmlns:c16="http://schemas.microsoft.com/office/drawing/2014/chart" uri="{C3380CC4-5D6E-409C-BE32-E72D297353CC}">
              <c16:uniqueId val="{00000022-8259-4762-A0B7-AE3D669B3EC0}"/>
            </c:ext>
          </c:extLst>
        </c:ser>
        <c:ser>
          <c:idx val="0"/>
          <c:order val="3"/>
          <c:tx>
            <c:strRef>
              <c:f>'Summary By Region'!$A$7</c:f>
              <c:strCache>
                <c:ptCount val="1"/>
                <c:pt idx="0">
                  <c:v>Negative Residue</c:v>
                </c:pt>
              </c:strCache>
            </c:strRef>
          </c:tx>
          <c:spPr>
            <a:solidFill>
              <a:schemeClr val="tx2"/>
            </a:solidFill>
            <a:ln w="25400">
              <a:noFill/>
            </a:ln>
          </c:spPr>
          <c:cat>
            <c:numRef>
              <c:f>'Summary By Region'!$B$2:$G$2</c:f>
              <c:numCache>
                <c:formatCode>General</c:formatCode>
                <c:ptCount val="6"/>
                <c:pt idx="0">
                  <c:v>2012</c:v>
                </c:pt>
                <c:pt idx="1">
                  <c:v>2013</c:v>
                </c:pt>
                <c:pt idx="2">
                  <c:v>2014</c:v>
                </c:pt>
                <c:pt idx="3">
                  <c:v>2015</c:v>
                </c:pt>
                <c:pt idx="4">
                  <c:v>2016</c:v>
                </c:pt>
                <c:pt idx="5">
                  <c:v>2017</c:v>
                </c:pt>
              </c:numCache>
            </c:numRef>
          </c:cat>
          <c:val>
            <c:numRef>
              <c:f>'Summary By Region'!$B$7:$F$7</c:f>
              <c:numCache>
                <c:formatCode>#,##0.0</c:formatCode>
                <c:ptCount val="5"/>
                <c:pt idx="0">
                  <c:v>25.8333333333333</c:v>
                </c:pt>
                <c:pt idx="1">
                  <c:v>38</c:v>
                </c:pt>
                <c:pt idx="2">
                  <c:v>12.25</c:v>
                </c:pt>
                <c:pt idx="3">
                  <c:v>13.0833333333333</c:v>
                </c:pt>
                <c:pt idx="4">
                  <c:v>46.8333333333333</c:v>
                </c:pt>
              </c:numCache>
            </c:numRef>
          </c:val>
          <c:extLst>
            <c:ext xmlns:c16="http://schemas.microsoft.com/office/drawing/2014/chart" uri="{C3380CC4-5D6E-409C-BE32-E72D297353CC}">
              <c16:uniqueId val="{00000023-8259-4762-A0B7-AE3D669B3EC0}"/>
            </c:ext>
          </c:extLst>
        </c:ser>
        <c:ser>
          <c:idx val="10"/>
          <c:order val="4"/>
          <c:tx>
            <c:strRef>
              <c:f>'Summary By Region'!$A$13</c:f>
              <c:strCache>
                <c:ptCount val="1"/>
                <c:pt idx="0">
                  <c:v>SA</c:v>
                </c:pt>
              </c:strCache>
            </c:strRef>
          </c:tx>
          <c:spPr>
            <a:solidFill>
              <a:srgbClr val="ADE0EE"/>
            </a:solidFill>
          </c:spPr>
          <c:dPt>
            <c:idx val="0"/>
            <c:bubble3D val="0"/>
            <c:spPr>
              <a:solidFill>
                <a:srgbClr val="ADE0EE"/>
              </a:solidFill>
              <a:ln w="3175" cmpd="sng">
                <a:solidFill>
                  <a:srgbClr val="FFFFFF"/>
                </a:solidFill>
                <a:prstDash val="solid"/>
              </a:ln>
            </c:spPr>
            <c:extLst>
              <c:ext xmlns:c16="http://schemas.microsoft.com/office/drawing/2014/chart" uri="{C3380CC4-5D6E-409C-BE32-E72D297353CC}">
                <c16:uniqueId val="{00000025-8259-4762-A0B7-AE3D669B3EC0}"/>
              </c:ext>
            </c:extLst>
          </c:dPt>
          <c:dPt>
            <c:idx val="1"/>
            <c:bubble3D val="0"/>
            <c:spPr>
              <a:solidFill>
                <a:srgbClr val="ADE0EE"/>
              </a:solidFill>
              <a:ln w="3175" cmpd="sng">
                <a:solidFill>
                  <a:srgbClr val="FFFFFF"/>
                </a:solidFill>
                <a:prstDash val="solid"/>
              </a:ln>
            </c:spPr>
            <c:extLst>
              <c:ext xmlns:c16="http://schemas.microsoft.com/office/drawing/2014/chart" uri="{C3380CC4-5D6E-409C-BE32-E72D297353CC}">
                <c16:uniqueId val="{00000027-8259-4762-A0B7-AE3D669B3EC0}"/>
              </c:ext>
            </c:extLst>
          </c:dPt>
          <c:dPt>
            <c:idx val="2"/>
            <c:bubble3D val="0"/>
            <c:spPr>
              <a:solidFill>
                <a:srgbClr val="ADE0EE"/>
              </a:solidFill>
              <a:ln w="3175" cmpd="sng">
                <a:solidFill>
                  <a:srgbClr val="FFFFFF"/>
                </a:solidFill>
                <a:prstDash val="solid"/>
              </a:ln>
            </c:spPr>
            <c:extLst>
              <c:ext xmlns:c16="http://schemas.microsoft.com/office/drawing/2014/chart" uri="{C3380CC4-5D6E-409C-BE32-E72D297353CC}">
                <c16:uniqueId val="{00000029-8259-4762-A0B7-AE3D669B3EC0}"/>
              </c:ext>
            </c:extLst>
          </c:dPt>
          <c:dPt>
            <c:idx val="3"/>
            <c:bubble3D val="0"/>
            <c:spPr>
              <a:solidFill>
                <a:srgbClr val="ADE0EE"/>
              </a:solidFill>
              <a:ln w="3175" cmpd="sng">
                <a:solidFill>
                  <a:srgbClr val="FFFFFF"/>
                </a:solidFill>
                <a:prstDash val="solid"/>
              </a:ln>
            </c:spPr>
            <c:extLst>
              <c:ext xmlns:c16="http://schemas.microsoft.com/office/drawing/2014/chart" uri="{C3380CC4-5D6E-409C-BE32-E72D297353CC}">
                <c16:uniqueId val="{0000002B-8259-4762-A0B7-AE3D669B3EC0}"/>
              </c:ext>
            </c:extLst>
          </c:dPt>
          <c:dPt>
            <c:idx val="4"/>
            <c:bubble3D val="0"/>
            <c:spPr>
              <a:solidFill>
                <a:srgbClr val="ADE0EE"/>
              </a:solidFill>
              <a:ln w="3175" cmpd="sng">
                <a:solidFill>
                  <a:srgbClr val="FFFFFF"/>
                </a:solidFill>
                <a:prstDash val="solid"/>
              </a:ln>
            </c:spPr>
            <c:extLst>
              <c:ext xmlns:c16="http://schemas.microsoft.com/office/drawing/2014/chart" uri="{C3380CC4-5D6E-409C-BE32-E72D297353CC}">
                <c16:uniqueId val="{0000002D-8259-4762-A0B7-AE3D669B3EC0}"/>
              </c:ext>
            </c:extLst>
          </c:dPt>
          <c:dPt>
            <c:idx val="5"/>
            <c:bubble3D val="0"/>
            <c:spPr>
              <a:solidFill>
                <a:srgbClr val="ADE0EE"/>
              </a:solidFill>
              <a:ln w="3175" cmpd="sng">
                <a:solidFill>
                  <a:srgbClr val="FFFFFF"/>
                </a:solidFill>
                <a:prstDash val="solid"/>
              </a:ln>
            </c:spPr>
            <c:extLst>
              <c:ext xmlns:c16="http://schemas.microsoft.com/office/drawing/2014/chart" uri="{C3380CC4-5D6E-409C-BE32-E72D297353CC}">
                <c16:uniqueId val="{0000002F-8259-4762-A0B7-AE3D669B3EC0}"/>
              </c:ext>
            </c:extLst>
          </c:dPt>
          <c:dLbls>
            <c:dLbl>
              <c:idx val="0"/>
              <c:layout>
                <c:manualLayout>
                  <c:x val="-7.68427336409893E-2"/>
                  <c:y val="1.18200400769725E-2"/>
                </c:manualLayout>
              </c:layout>
              <c:tx>
                <c:rich>
                  <a:bodyPr/>
                  <a:lstStyle/>
                  <a:p>
                    <a:r>
                      <a:rPr lang="en-US" sz="900">
                        <a:solidFill>
                          <a:sysClr val="windowText" lastClr="000000"/>
                        </a:solidFill>
                      </a:rPr>
                      <a:t>SA</a:t>
                    </a:r>
                    <a:endParaRPr lang="en-US" sz="1400">
                      <a:solidFill>
                        <a:schemeClr val="bg1"/>
                      </a:solidFill>
                    </a:endParaRPr>
                  </a:p>
                </c:rich>
              </c:tx>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5-8259-4762-A0B7-AE3D669B3EC0}"/>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'Summary By Region'!$B$2:$G$2</c:f>
              <c:numCache>
                <c:formatCode>General</c:formatCode>
                <c:ptCount val="6"/>
                <c:pt idx="0">
                  <c:v>2012</c:v>
                </c:pt>
                <c:pt idx="1">
                  <c:v>2013</c:v>
                </c:pt>
                <c:pt idx="2">
                  <c:v>2014</c:v>
                </c:pt>
                <c:pt idx="3">
                  <c:v>2015</c:v>
                </c:pt>
                <c:pt idx="4">
                  <c:v>2016</c:v>
                </c:pt>
                <c:pt idx="5">
                  <c:v>2017</c:v>
                </c:pt>
              </c:numCache>
            </c:numRef>
          </c:cat>
          <c:val>
            <c:numRef>
              <c:f>'Summary By Region'!$B$13:$G$13</c:f>
              <c:numCache>
                <c:formatCode>#,##0.0</c:formatCode>
                <c:ptCount val="6"/>
                <c:pt idx="0">
                  <c:v>2769.1666666666702</c:v>
                </c:pt>
                <c:pt idx="1">
                  <c:v>2568.1666666666702</c:v>
                </c:pt>
                <c:pt idx="2">
                  <c:v>2144.9166666666702</c:v>
                </c:pt>
                <c:pt idx="3">
                  <c:v>3383.5833333333298</c:v>
                </c:pt>
                <c:pt idx="4">
                  <c:v>3995.1666666666702</c:v>
                </c:pt>
                <c:pt idx="5">
                  <c:v>2013.25</c:v>
                </c:pt>
              </c:numCache>
            </c:numRef>
          </c:val>
          <c:extLst>
            <c:ext xmlns:c16="http://schemas.microsoft.com/office/drawing/2014/chart" uri="{C3380CC4-5D6E-409C-BE32-E72D297353CC}">
              <c16:uniqueId val="{00000030-8259-4762-A0B7-AE3D669B3EC0}"/>
            </c:ext>
          </c:extLst>
        </c:ser>
        <c:ser>
          <c:idx val="8"/>
          <c:order val="5"/>
          <c:tx>
            <c:strRef>
              <c:f>'Summary By Region'!$A$11</c:f>
              <c:strCache>
                <c:ptCount val="1"/>
                <c:pt idx="0">
                  <c:v>Qld</c:v>
                </c:pt>
              </c:strCache>
            </c:strRef>
          </c:tx>
          <c:spPr>
            <a:solidFill>
              <a:schemeClr val="accent1"/>
            </a:solidFill>
          </c:spPr>
          <c:dPt>
            <c:idx val="0"/>
            <c:bubble3D val="0"/>
            <c:spPr>
              <a:solidFill>
                <a:schemeClr val="accent1"/>
              </a:solidFill>
              <a:ln w="3175" cmpd="sng">
                <a:solidFill>
                  <a:srgbClr val="FFFFFF"/>
                </a:solidFill>
                <a:prstDash val="solid"/>
              </a:ln>
            </c:spPr>
            <c:extLst>
              <c:ext xmlns:c16="http://schemas.microsoft.com/office/drawing/2014/chart" uri="{C3380CC4-5D6E-409C-BE32-E72D297353CC}">
                <c16:uniqueId val="{00000032-8259-4762-A0B7-AE3D669B3EC0}"/>
              </c:ext>
            </c:extLst>
          </c:dPt>
          <c:dPt>
            <c:idx val="1"/>
            <c:bubble3D val="0"/>
            <c:spPr>
              <a:solidFill>
                <a:schemeClr val="accent1"/>
              </a:solidFill>
              <a:ln w="3175" cmpd="sng">
                <a:solidFill>
                  <a:srgbClr val="FFFFFF"/>
                </a:solidFill>
                <a:prstDash val="solid"/>
              </a:ln>
            </c:spPr>
            <c:extLst>
              <c:ext xmlns:c16="http://schemas.microsoft.com/office/drawing/2014/chart" uri="{C3380CC4-5D6E-409C-BE32-E72D297353CC}">
                <c16:uniqueId val="{00000034-8259-4762-A0B7-AE3D669B3EC0}"/>
              </c:ext>
            </c:extLst>
          </c:dPt>
          <c:dPt>
            <c:idx val="2"/>
            <c:bubble3D val="0"/>
            <c:spPr>
              <a:solidFill>
                <a:schemeClr val="accent1"/>
              </a:solidFill>
              <a:ln w="3175" cmpd="sng">
                <a:solidFill>
                  <a:srgbClr val="FFFFFF"/>
                </a:solidFill>
                <a:prstDash val="solid"/>
              </a:ln>
            </c:spPr>
            <c:extLst>
              <c:ext xmlns:c16="http://schemas.microsoft.com/office/drawing/2014/chart" uri="{C3380CC4-5D6E-409C-BE32-E72D297353CC}">
                <c16:uniqueId val="{00000036-8259-4762-A0B7-AE3D669B3EC0}"/>
              </c:ext>
            </c:extLst>
          </c:dPt>
          <c:dPt>
            <c:idx val="3"/>
            <c:bubble3D val="0"/>
            <c:spPr>
              <a:solidFill>
                <a:schemeClr val="accent1"/>
              </a:solidFill>
              <a:ln w="3175" cmpd="sng">
                <a:solidFill>
                  <a:srgbClr val="FFFFFF"/>
                </a:solidFill>
                <a:prstDash val="solid"/>
              </a:ln>
            </c:spPr>
            <c:extLst>
              <c:ext xmlns:c16="http://schemas.microsoft.com/office/drawing/2014/chart" uri="{C3380CC4-5D6E-409C-BE32-E72D297353CC}">
                <c16:uniqueId val="{00000038-8259-4762-A0B7-AE3D669B3EC0}"/>
              </c:ext>
            </c:extLst>
          </c:dPt>
          <c:dPt>
            <c:idx val="4"/>
            <c:bubble3D val="0"/>
            <c:spPr>
              <a:solidFill>
                <a:schemeClr val="accent1"/>
              </a:solidFill>
              <a:ln w="3175" cmpd="sng">
                <a:solidFill>
                  <a:srgbClr val="FFFFFF"/>
                </a:solidFill>
                <a:prstDash val="solid"/>
              </a:ln>
            </c:spPr>
            <c:extLst>
              <c:ext xmlns:c16="http://schemas.microsoft.com/office/drawing/2014/chart" uri="{C3380CC4-5D6E-409C-BE32-E72D297353CC}">
                <c16:uniqueId val="{0000003A-8259-4762-A0B7-AE3D669B3EC0}"/>
              </c:ext>
            </c:extLst>
          </c:dPt>
          <c:dPt>
            <c:idx val="5"/>
            <c:bubble3D val="0"/>
            <c:spPr>
              <a:solidFill>
                <a:schemeClr val="accent1"/>
              </a:solidFill>
              <a:ln w="3175" cmpd="sng">
                <a:solidFill>
                  <a:srgbClr val="FFFFFF"/>
                </a:solidFill>
                <a:prstDash val="solid"/>
              </a:ln>
            </c:spPr>
            <c:extLst>
              <c:ext xmlns:c16="http://schemas.microsoft.com/office/drawing/2014/chart" uri="{C3380CC4-5D6E-409C-BE32-E72D297353CC}">
                <c16:uniqueId val="{0000003C-8259-4762-A0B7-AE3D669B3EC0}"/>
              </c:ext>
            </c:extLst>
          </c:dPt>
          <c:dLbls>
            <c:dLbl>
              <c:idx val="0"/>
              <c:layout>
                <c:manualLayout>
                  <c:x val="-8.0209871663308896E-2"/>
                  <c:y val="6.2459442300341504E-3"/>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2-8259-4762-A0B7-AE3D669B3EC0}"/>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'Summary By Region'!$B$2:$G$2</c:f>
              <c:numCache>
                <c:formatCode>General</c:formatCode>
                <c:ptCount val="6"/>
                <c:pt idx="0">
                  <c:v>2012</c:v>
                </c:pt>
                <c:pt idx="1">
                  <c:v>2013</c:v>
                </c:pt>
                <c:pt idx="2">
                  <c:v>2014</c:v>
                </c:pt>
                <c:pt idx="3">
                  <c:v>2015</c:v>
                </c:pt>
                <c:pt idx="4">
                  <c:v>2016</c:v>
                </c:pt>
                <c:pt idx="5">
                  <c:v>2017</c:v>
                </c:pt>
              </c:numCache>
            </c:numRef>
          </c:cat>
          <c:val>
            <c:numRef>
              <c:f>'Summary By Region'!$B$11:$G$11</c:f>
              <c:numCache>
                <c:formatCode>#,##0.0</c:formatCode>
                <c:ptCount val="6"/>
                <c:pt idx="0">
                  <c:v>1685.25</c:v>
                </c:pt>
                <c:pt idx="1">
                  <c:v>1265.1666666666699</c:v>
                </c:pt>
                <c:pt idx="2">
                  <c:v>2850.25</c:v>
                </c:pt>
                <c:pt idx="3">
                  <c:v>913.75</c:v>
                </c:pt>
                <c:pt idx="4">
                  <c:v>1756.6666666666699</c:v>
                </c:pt>
                <c:pt idx="5">
                  <c:v>996.66666666666697</c:v>
                </c:pt>
              </c:numCache>
            </c:numRef>
          </c:val>
          <c:extLst>
            <c:ext xmlns:c16="http://schemas.microsoft.com/office/drawing/2014/chart" uri="{C3380CC4-5D6E-409C-BE32-E72D297353CC}">
              <c16:uniqueId val="{0000003D-8259-4762-A0B7-AE3D669B3EC0}"/>
            </c:ext>
          </c:extLst>
        </c:ser>
        <c:ser>
          <c:idx val="12"/>
          <c:order val="6"/>
          <c:tx>
            <c:strRef>
              <c:f>'Summary By Region'!$A$14</c:f>
              <c:strCache>
                <c:ptCount val="1"/>
                <c:pt idx="0">
                  <c:v>Tas</c:v>
                </c:pt>
              </c:strCache>
            </c:strRef>
          </c:tx>
          <c:spPr>
            <a:solidFill>
              <a:schemeClr val="accent4"/>
            </a:solidFill>
          </c:spPr>
          <c:dPt>
            <c:idx val="0"/>
            <c:bubble3D val="0"/>
            <c:spPr>
              <a:solidFill>
                <a:schemeClr val="accent4"/>
              </a:solidFill>
              <a:ln w="3175" cmpd="sng">
                <a:solidFill>
                  <a:srgbClr val="FFFFFF"/>
                </a:solidFill>
                <a:prstDash val="solid"/>
              </a:ln>
            </c:spPr>
            <c:extLst>
              <c:ext xmlns:c16="http://schemas.microsoft.com/office/drawing/2014/chart" uri="{C3380CC4-5D6E-409C-BE32-E72D297353CC}">
                <c16:uniqueId val="{0000003F-8259-4762-A0B7-AE3D669B3EC0}"/>
              </c:ext>
            </c:extLst>
          </c:dPt>
          <c:dPt>
            <c:idx val="1"/>
            <c:bubble3D val="0"/>
            <c:spPr>
              <a:solidFill>
                <a:schemeClr val="accent4"/>
              </a:solidFill>
              <a:ln w="3175" cmpd="sng">
                <a:solidFill>
                  <a:srgbClr val="FFFFFF"/>
                </a:solidFill>
                <a:prstDash val="solid"/>
              </a:ln>
            </c:spPr>
            <c:extLst>
              <c:ext xmlns:c16="http://schemas.microsoft.com/office/drawing/2014/chart" uri="{C3380CC4-5D6E-409C-BE32-E72D297353CC}">
                <c16:uniqueId val="{00000041-8259-4762-A0B7-AE3D669B3EC0}"/>
              </c:ext>
            </c:extLst>
          </c:dPt>
          <c:dPt>
            <c:idx val="2"/>
            <c:bubble3D val="0"/>
            <c:spPr>
              <a:solidFill>
                <a:schemeClr val="accent4"/>
              </a:solidFill>
              <a:ln w="3175" cmpd="sng">
                <a:solidFill>
                  <a:srgbClr val="FFFFFF"/>
                </a:solidFill>
                <a:prstDash val="solid"/>
              </a:ln>
            </c:spPr>
            <c:extLst>
              <c:ext xmlns:c16="http://schemas.microsoft.com/office/drawing/2014/chart" uri="{C3380CC4-5D6E-409C-BE32-E72D297353CC}">
                <c16:uniqueId val="{00000043-8259-4762-A0B7-AE3D669B3EC0}"/>
              </c:ext>
            </c:extLst>
          </c:dPt>
          <c:dPt>
            <c:idx val="3"/>
            <c:bubble3D val="0"/>
            <c:spPr>
              <a:solidFill>
                <a:schemeClr val="accent4"/>
              </a:solidFill>
              <a:ln w="3175" cmpd="sng">
                <a:solidFill>
                  <a:srgbClr val="FFFFFF"/>
                </a:solidFill>
                <a:prstDash val="solid"/>
              </a:ln>
            </c:spPr>
            <c:extLst>
              <c:ext xmlns:c16="http://schemas.microsoft.com/office/drawing/2014/chart" uri="{C3380CC4-5D6E-409C-BE32-E72D297353CC}">
                <c16:uniqueId val="{00000045-8259-4762-A0B7-AE3D669B3EC0}"/>
              </c:ext>
            </c:extLst>
          </c:dPt>
          <c:dPt>
            <c:idx val="4"/>
            <c:bubble3D val="0"/>
            <c:spPr>
              <a:solidFill>
                <a:schemeClr val="accent4"/>
              </a:solidFill>
              <a:ln w="3175" cmpd="sng">
                <a:solidFill>
                  <a:srgbClr val="FFFFFF"/>
                </a:solidFill>
                <a:prstDash val="solid"/>
              </a:ln>
            </c:spPr>
            <c:extLst>
              <c:ext xmlns:c16="http://schemas.microsoft.com/office/drawing/2014/chart" uri="{C3380CC4-5D6E-409C-BE32-E72D297353CC}">
                <c16:uniqueId val="{00000047-8259-4762-A0B7-AE3D669B3EC0}"/>
              </c:ext>
            </c:extLst>
          </c:dPt>
          <c:dPt>
            <c:idx val="5"/>
            <c:bubble3D val="0"/>
            <c:spPr>
              <a:solidFill>
                <a:schemeClr val="accent4"/>
              </a:solidFill>
              <a:ln w="3175" cmpd="sng">
                <a:solidFill>
                  <a:srgbClr val="FFFFFF"/>
                </a:solidFill>
                <a:prstDash val="solid"/>
              </a:ln>
            </c:spPr>
            <c:extLst>
              <c:ext xmlns:c16="http://schemas.microsoft.com/office/drawing/2014/chart" uri="{C3380CC4-5D6E-409C-BE32-E72D297353CC}">
                <c16:uniqueId val="{00000049-8259-4762-A0B7-AE3D669B3EC0}"/>
              </c:ext>
            </c:extLst>
          </c:dPt>
          <c:dLbls>
            <c:dLbl>
              <c:idx val="0"/>
              <c:layout>
                <c:manualLayout>
                  <c:x val="-0.15468018552475499"/>
                  <c:y val="-2.3641015133331399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F-8259-4762-A0B7-AE3D669B3EC0}"/>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'Summary By Region'!$B$2:$G$2</c:f>
              <c:numCache>
                <c:formatCode>General</c:formatCode>
                <c:ptCount val="6"/>
                <c:pt idx="0">
                  <c:v>2012</c:v>
                </c:pt>
                <c:pt idx="1">
                  <c:v>2013</c:v>
                </c:pt>
                <c:pt idx="2">
                  <c:v>2014</c:v>
                </c:pt>
                <c:pt idx="3">
                  <c:v>2015</c:v>
                </c:pt>
                <c:pt idx="4">
                  <c:v>2016</c:v>
                </c:pt>
                <c:pt idx="5">
                  <c:v>2017</c:v>
                </c:pt>
              </c:numCache>
            </c:numRef>
          </c:cat>
          <c:val>
            <c:numRef>
              <c:f>'Summary By Region'!$B$14:$G$14</c:f>
              <c:numCache>
                <c:formatCode>#,##0.0</c:formatCode>
                <c:ptCount val="6"/>
                <c:pt idx="0">
                  <c:v>1887.0833333333301</c:v>
                </c:pt>
                <c:pt idx="1">
                  <c:v>3387.9166666666702</c:v>
                </c:pt>
                <c:pt idx="2">
                  <c:v>1247.1666666666699</c:v>
                </c:pt>
                <c:pt idx="3">
                  <c:v>354.58333333333297</c:v>
                </c:pt>
                <c:pt idx="4">
                  <c:v>895.91666666666697</c:v>
                </c:pt>
                <c:pt idx="5">
                  <c:v>923.16666666666697</c:v>
                </c:pt>
              </c:numCache>
            </c:numRef>
          </c:val>
          <c:extLst>
            <c:ext xmlns:c16="http://schemas.microsoft.com/office/drawing/2014/chart" uri="{C3380CC4-5D6E-409C-BE32-E72D297353CC}">
              <c16:uniqueId val="{0000004A-8259-4762-A0B7-AE3D669B3EC0}"/>
            </c:ext>
          </c:extLst>
        </c:ser>
        <c:ser>
          <c:idx val="13"/>
          <c:order val="7"/>
          <c:tx>
            <c:strRef>
              <c:f>'Summary By Region'!$A$15</c:f>
              <c:strCache>
                <c:ptCount val="1"/>
                <c:pt idx="0">
                  <c:v>Vic</c:v>
                </c:pt>
              </c:strCache>
            </c:strRef>
          </c:tx>
          <c:spPr>
            <a:solidFill>
              <a:schemeClr val="accent3"/>
            </a:solidFill>
          </c:spPr>
          <c:dPt>
            <c:idx val="0"/>
            <c:bubble3D val="0"/>
            <c:spPr>
              <a:solidFill>
                <a:schemeClr val="accent3"/>
              </a:solidFill>
              <a:ln w="3175" cmpd="sng">
                <a:solidFill>
                  <a:srgbClr val="FFFFFF"/>
                </a:solidFill>
                <a:prstDash val="solid"/>
              </a:ln>
            </c:spPr>
            <c:extLst>
              <c:ext xmlns:c16="http://schemas.microsoft.com/office/drawing/2014/chart" uri="{C3380CC4-5D6E-409C-BE32-E72D297353CC}">
                <c16:uniqueId val="{0000004C-8259-4762-A0B7-AE3D669B3EC0}"/>
              </c:ext>
            </c:extLst>
          </c:dPt>
          <c:dPt>
            <c:idx val="1"/>
            <c:bubble3D val="0"/>
            <c:spPr>
              <a:solidFill>
                <a:schemeClr val="accent3"/>
              </a:solidFill>
              <a:ln w="3175" cmpd="sng">
                <a:solidFill>
                  <a:srgbClr val="FFFFFF"/>
                </a:solidFill>
                <a:prstDash val="solid"/>
              </a:ln>
            </c:spPr>
            <c:extLst>
              <c:ext xmlns:c16="http://schemas.microsoft.com/office/drawing/2014/chart" uri="{C3380CC4-5D6E-409C-BE32-E72D297353CC}">
                <c16:uniqueId val="{0000004E-8259-4762-A0B7-AE3D669B3EC0}"/>
              </c:ext>
            </c:extLst>
          </c:dPt>
          <c:dPt>
            <c:idx val="2"/>
            <c:bubble3D val="0"/>
            <c:spPr>
              <a:solidFill>
                <a:schemeClr val="accent3"/>
              </a:solidFill>
              <a:ln w="3175" cmpd="sng">
                <a:solidFill>
                  <a:srgbClr val="FFFFFF"/>
                </a:solidFill>
                <a:prstDash val="solid"/>
              </a:ln>
            </c:spPr>
            <c:extLst>
              <c:ext xmlns:c16="http://schemas.microsoft.com/office/drawing/2014/chart" uri="{C3380CC4-5D6E-409C-BE32-E72D297353CC}">
                <c16:uniqueId val="{00000050-8259-4762-A0B7-AE3D669B3EC0}"/>
              </c:ext>
            </c:extLst>
          </c:dPt>
          <c:dPt>
            <c:idx val="3"/>
            <c:bubble3D val="0"/>
            <c:spPr>
              <a:solidFill>
                <a:schemeClr val="accent3"/>
              </a:solidFill>
              <a:ln w="3175" cmpd="sng">
                <a:solidFill>
                  <a:srgbClr val="FFFFFF"/>
                </a:solidFill>
                <a:prstDash val="solid"/>
              </a:ln>
            </c:spPr>
            <c:extLst>
              <c:ext xmlns:c16="http://schemas.microsoft.com/office/drawing/2014/chart" uri="{C3380CC4-5D6E-409C-BE32-E72D297353CC}">
                <c16:uniqueId val="{00000052-8259-4762-A0B7-AE3D669B3EC0}"/>
              </c:ext>
            </c:extLst>
          </c:dPt>
          <c:dPt>
            <c:idx val="4"/>
            <c:bubble3D val="0"/>
            <c:spPr>
              <a:solidFill>
                <a:schemeClr val="accent3"/>
              </a:solidFill>
              <a:ln w="3175" cmpd="sng">
                <a:solidFill>
                  <a:srgbClr val="FFFFFF"/>
                </a:solidFill>
                <a:prstDash val="solid"/>
              </a:ln>
            </c:spPr>
            <c:extLst>
              <c:ext xmlns:c16="http://schemas.microsoft.com/office/drawing/2014/chart" uri="{C3380CC4-5D6E-409C-BE32-E72D297353CC}">
                <c16:uniqueId val="{00000054-8259-4762-A0B7-AE3D669B3EC0}"/>
              </c:ext>
            </c:extLst>
          </c:dPt>
          <c:dPt>
            <c:idx val="5"/>
            <c:bubble3D val="0"/>
            <c:spPr>
              <a:solidFill>
                <a:schemeClr val="accent3"/>
              </a:solidFill>
              <a:ln w="3175" cmpd="sng">
                <a:solidFill>
                  <a:srgbClr val="FFFFFF"/>
                </a:solidFill>
                <a:prstDash val="solid"/>
              </a:ln>
            </c:spPr>
            <c:extLst>
              <c:ext xmlns:c16="http://schemas.microsoft.com/office/drawing/2014/chart" uri="{C3380CC4-5D6E-409C-BE32-E72D297353CC}">
                <c16:uniqueId val="{00000056-8259-4762-A0B7-AE3D669B3EC0}"/>
              </c:ext>
            </c:extLst>
          </c:dPt>
          <c:dLbls>
            <c:dLbl>
              <c:idx val="0"/>
              <c:layout>
                <c:manualLayout>
                  <c:x val="-2.6120205182525901E-2"/>
                  <c:y val="1.5386071833380401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C-8259-4762-A0B7-AE3D669B3EC0}"/>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'Summary By Region'!$B$2:$G$2</c:f>
              <c:numCache>
                <c:formatCode>General</c:formatCode>
                <c:ptCount val="6"/>
                <c:pt idx="0">
                  <c:v>2012</c:v>
                </c:pt>
                <c:pt idx="1">
                  <c:v>2013</c:v>
                </c:pt>
                <c:pt idx="2">
                  <c:v>2014</c:v>
                </c:pt>
                <c:pt idx="3">
                  <c:v>2015</c:v>
                </c:pt>
                <c:pt idx="4">
                  <c:v>2016</c:v>
                </c:pt>
                <c:pt idx="5">
                  <c:v>2017</c:v>
                </c:pt>
              </c:numCache>
            </c:numRef>
          </c:cat>
          <c:val>
            <c:numRef>
              <c:f>'Summary By Region'!$B$15:$G$15</c:f>
              <c:numCache>
                <c:formatCode>#,##0.0</c:formatCode>
                <c:ptCount val="6"/>
                <c:pt idx="0">
                  <c:v>1782.75</c:v>
                </c:pt>
                <c:pt idx="1">
                  <c:v>2605.25</c:v>
                </c:pt>
                <c:pt idx="2">
                  <c:v>3277.5833333333298</c:v>
                </c:pt>
                <c:pt idx="3">
                  <c:v>5660.4166666666697</c:v>
                </c:pt>
                <c:pt idx="4">
                  <c:v>6854</c:v>
                </c:pt>
                <c:pt idx="5">
                  <c:v>2618</c:v>
                </c:pt>
              </c:numCache>
            </c:numRef>
          </c:val>
          <c:extLst>
            <c:ext xmlns:c16="http://schemas.microsoft.com/office/drawing/2014/chart" uri="{C3380CC4-5D6E-409C-BE32-E72D297353CC}">
              <c16:uniqueId val="{00000057-8259-4762-A0B7-AE3D669B3EC0}"/>
            </c:ext>
          </c:extLst>
        </c:ser>
        <c:ser>
          <c:idx val="5"/>
          <c:order val="8"/>
          <c:tx>
            <c:strRef>
              <c:f>'Summary By Region'!$A$6</c:f>
              <c:strCache>
                <c:ptCount val="1"/>
                <c:pt idx="0">
                  <c:v>NSW</c:v>
                </c:pt>
              </c:strCache>
            </c:strRef>
          </c:tx>
          <c:spPr>
            <a:solidFill>
              <a:schemeClr val="accent2"/>
            </a:solidFill>
          </c:spPr>
          <c:dPt>
            <c:idx val="0"/>
            <c:bubble3D val="0"/>
            <c:spPr>
              <a:solidFill>
                <a:schemeClr val="accent2"/>
              </a:solidFill>
              <a:ln w="3175" cmpd="sng">
                <a:solidFill>
                  <a:srgbClr val="FFFFFF"/>
                </a:solidFill>
                <a:prstDash val="solid"/>
              </a:ln>
            </c:spPr>
            <c:extLst>
              <c:ext xmlns:c16="http://schemas.microsoft.com/office/drawing/2014/chart" uri="{C3380CC4-5D6E-409C-BE32-E72D297353CC}">
                <c16:uniqueId val="{00000059-8259-4762-A0B7-AE3D669B3EC0}"/>
              </c:ext>
            </c:extLst>
          </c:dPt>
          <c:dPt>
            <c:idx val="1"/>
            <c:bubble3D val="0"/>
            <c:spPr>
              <a:solidFill>
                <a:schemeClr val="accent2"/>
              </a:solidFill>
              <a:ln w="3175" cmpd="sng">
                <a:solidFill>
                  <a:srgbClr val="FFFFFF"/>
                </a:solidFill>
                <a:prstDash val="solid"/>
              </a:ln>
            </c:spPr>
            <c:extLst>
              <c:ext xmlns:c16="http://schemas.microsoft.com/office/drawing/2014/chart" uri="{C3380CC4-5D6E-409C-BE32-E72D297353CC}">
                <c16:uniqueId val="{0000005B-8259-4762-A0B7-AE3D669B3EC0}"/>
              </c:ext>
            </c:extLst>
          </c:dPt>
          <c:dPt>
            <c:idx val="2"/>
            <c:bubble3D val="0"/>
            <c:spPr>
              <a:solidFill>
                <a:schemeClr val="accent2"/>
              </a:solidFill>
              <a:ln w="3175" cmpd="sng">
                <a:solidFill>
                  <a:srgbClr val="FFFFFF"/>
                </a:solidFill>
                <a:prstDash val="solid"/>
              </a:ln>
            </c:spPr>
            <c:extLst>
              <c:ext xmlns:c16="http://schemas.microsoft.com/office/drawing/2014/chart" uri="{C3380CC4-5D6E-409C-BE32-E72D297353CC}">
                <c16:uniqueId val="{0000005D-8259-4762-A0B7-AE3D669B3EC0}"/>
              </c:ext>
            </c:extLst>
          </c:dPt>
          <c:dPt>
            <c:idx val="3"/>
            <c:bubble3D val="0"/>
            <c:spPr>
              <a:solidFill>
                <a:schemeClr val="accent2"/>
              </a:solidFill>
              <a:ln w="3175" cmpd="sng">
                <a:solidFill>
                  <a:srgbClr val="FFFFFF"/>
                </a:solidFill>
                <a:prstDash val="solid"/>
              </a:ln>
            </c:spPr>
            <c:extLst>
              <c:ext xmlns:c16="http://schemas.microsoft.com/office/drawing/2014/chart" uri="{C3380CC4-5D6E-409C-BE32-E72D297353CC}">
                <c16:uniqueId val="{0000005F-8259-4762-A0B7-AE3D669B3EC0}"/>
              </c:ext>
            </c:extLst>
          </c:dPt>
          <c:dPt>
            <c:idx val="4"/>
            <c:bubble3D val="0"/>
            <c:spPr>
              <a:solidFill>
                <a:schemeClr val="accent2"/>
              </a:solidFill>
              <a:ln w="3175" cmpd="sng">
                <a:solidFill>
                  <a:srgbClr val="FFFFFF"/>
                </a:solidFill>
                <a:prstDash val="solid"/>
              </a:ln>
            </c:spPr>
            <c:extLst>
              <c:ext xmlns:c16="http://schemas.microsoft.com/office/drawing/2014/chart" uri="{C3380CC4-5D6E-409C-BE32-E72D297353CC}">
                <c16:uniqueId val="{00000061-8259-4762-A0B7-AE3D669B3EC0}"/>
              </c:ext>
            </c:extLst>
          </c:dPt>
          <c:dPt>
            <c:idx val="5"/>
            <c:bubble3D val="0"/>
            <c:spPr>
              <a:solidFill>
                <a:schemeClr val="accent2"/>
              </a:solidFill>
              <a:ln w="3175" cmpd="sng">
                <a:solidFill>
                  <a:srgbClr val="FFFFFF"/>
                </a:solidFill>
                <a:prstDash val="solid"/>
              </a:ln>
            </c:spPr>
            <c:extLst>
              <c:ext xmlns:c16="http://schemas.microsoft.com/office/drawing/2014/chart" uri="{C3380CC4-5D6E-409C-BE32-E72D297353CC}">
                <c16:uniqueId val="{00000063-8259-4762-A0B7-AE3D669B3EC0}"/>
              </c:ext>
            </c:extLst>
          </c:dPt>
          <c:dLbls>
            <c:dLbl>
              <c:idx val="0"/>
              <c:layout>
                <c:manualLayout>
                  <c:x val="-5.99250142104744E-2"/>
                  <c:y val="-1.5861516259663099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59-8259-4762-A0B7-AE3D669B3EC0}"/>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'Summary By Region'!$B$2:$G$2</c:f>
              <c:numCache>
                <c:formatCode>General</c:formatCode>
                <c:ptCount val="6"/>
                <c:pt idx="0">
                  <c:v>2012</c:v>
                </c:pt>
                <c:pt idx="1">
                  <c:v>2013</c:v>
                </c:pt>
                <c:pt idx="2">
                  <c:v>2014</c:v>
                </c:pt>
                <c:pt idx="3">
                  <c:v>2015</c:v>
                </c:pt>
                <c:pt idx="4">
                  <c:v>2016</c:v>
                </c:pt>
                <c:pt idx="5">
                  <c:v>2017</c:v>
                </c:pt>
              </c:numCache>
            </c:numRef>
          </c:cat>
          <c:val>
            <c:numRef>
              <c:f>'Summary By Region'!$B$6:$G$6</c:f>
              <c:numCache>
                <c:formatCode>#,##0.0</c:formatCode>
                <c:ptCount val="6"/>
                <c:pt idx="0">
                  <c:v>1639.5</c:v>
                </c:pt>
                <c:pt idx="1">
                  <c:v>5095.5833333333303</c:v>
                </c:pt>
                <c:pt idx="2">
                  <c:v>3586.0833333333298</c:v>
                </c:pt>
                <c:pt idx="3">
                  <c:v>3112.1666666666702</c:v>
                </c:pt>
                <c:pt idx="4">
                  <c:v>2768.5</c:v>
                </c:pt>
                <c:pt idx="5">
                  <c:v>4260.0833333333303</c:v>
                </c:pt>
              </c:numCache>
            </c:numRef>
          </c:val>
          <c:extLst>
            <c:ext xmlns:c16="http://schemas.microsoft.com/office/drawing/2014/chart" uri="{C3380CC4-5D6E-409C-BE32-E72D297353CC}">
              <c16:uniqueId val="{00000064-8259-4762-A0B7-AE3D669B3EC0}"/>
            </c:ext>
          </c:extLst>
        </c:ser>
        <c:dLbls>
          <c:showLegendKey val="0"/>
          <c:showVal val="0"/>
          <c:showCatName val="0"/>
          <c:showSerName val="0"/>
          <c:showPercent val="0"/>
          <c:showBubbleSize val="0"/>
        </c:dLbls>
        <c:axId val="403119184"/>
        <c:axId val="403119568"/>
      </c:areaChart>
      <c:catAx>
        <c:axId val="403119184"/>
        <c:scaling>
          <c:orientation val="minMax"/>
        </c:scaling>
        <c:delete val="0"/>
        <c:axPos val="b"/>
        <c:numFmt formatCode="General" sourceLinked="1"/>
        <c:majorTickMark val="out"/>
        <c:minorTickMark val="none"/>
        <c:tickLblPos val="nextTo"/>
        <c:spPr>
          <a:ln w="6350">
            <a:solidFill>
              <a:srgbClr val="948671"/>
            </a:solidFill>
            <a:prstDash val="solid"/>
          </a:ln>
        </c:spPr>
        <c:crossAx val="403119568"/>
        <c:crosses val="autoZero"/>
        <c:auto val="1"/>
        <c:lblAlgn val="ctr"/>
        <c:lblOffset val="100"/>
        <c:noMultiLvlLbl val="0"/>
      </c:catAx>
      <c:valAx>
        <c:axId val="403119568"/>
        <c:scaling>
          <c:orientation val="minMax"/>
          <c:max val="17000"/>
          <c:min val="0"/>
        </c:scaling>
        <c:delete val="0"/>
        <c:axPos val="l"/>
        <c:majorGridlines>
          <c:spPr>
            <a:ln w="12700">
              <a:solidFill>
                <a:srgbClr val="EFEBE9"/>
              </a:solidFill>
              <a:prstDash val="solid"/>
            </a:ln>
          </c:spPr>
        </c:majorGridlines>
        <c:title>
          <c:tx>
            <c:rich>
              <a:bodyPr rot="-5400000" vert="horz"/>
              <a:lstStyle/>
              <a:p>
                <a:pPr>
                  <a:defRPr/>
                </a:pPr>
                <a:r>
                  <a:rPr lang="en-AU"/>
                  <a:t>Hours binding</a:t>
                </a:r>
              </a:p>
            </c:rich>
          </c:tx>
          <c:layout>
            <c:manualLayout>
              <c:xMode val="edge"/>
              <c:yMode val="edge"/>
              <c:x val="8.7570066827338203E-3"/>
              <c:y val="0.35914927900282001"/>
            </c:manualLayout>
          </c:layout>
          <c:overlay val="0"/>
        </c:title>
        <c:numFmt formatCode="#,##0" sourceLinked="0"/>
        <c:majorTickMark val="out"/>
        <c:minorTickMark val="none"/>
        <c:tickLblPos val="nextTo"/>
        <c:spPr>
          <a:ln w="6350">
            <a:solidFill>
              <a:srgbClr val="948671"/>
            </a:solidFill>
            <a:prstDash val="solid"/>
          </a:ln>
        </c:spPr>
        <c:crossAx val="403119184"/>
        <c:crosses val="autoZero"/>
        <c:crossBetween val="midCat"/>
        <c:majorUnit val="1000"/>
        <c:minorUnit val="500"/>
      </c:valAx>
      <c:spPr>
        <a:solidFill>
          <a:srgbClr val="F7F5F5"/>
        </a:solidFill>
      </c:spPr>
    </c:plotArea>
    <c:legend>
      <c:legendPos val="b"/>
      <c:layout>
        <c:manualLayout>
          <c:xMode val="edge"/>
          <c:yMode val="edge"/>
          <c:x val="0.12615692038829401"/>
          <c:y val="0.94464292147374296"/>
          <c:w val="0.79366188210910404"/>
          <c:h val="4.2810011530389998E-2"/>
        </c:manualLayout>
      </c:layout>
      <c:overlay val="0"/>
      <c:spPr>
        <a:noFill/>
        <a:extLst/>
      </c:spPr>
      <c:txPr>
        <a:bodyPr/>
        <a:lstStyle/>
        <a:p>
          <a:pPr>
            <a:defRPr sz="700"/>
          </a:pPr>
          <a:endParaRPr lang="en-US"/>
        </a:p>
      </c:txPr>
    </c:legend>
    <c:plotVisOnly val="1"/>
    <c:dispBlanksAs val="zero"/>
    <c:showDLblsOverMax val="0"/>
  </c:chart>
  <c:spPr>
    <a:solidFill>
      <a:srgbClr val="F7F5F5"/>
    </a:solidFill>
    <a:ln w="9525">
      <a:noFill/>
    </a:ln>
  </c:spPr>
  <c:txPr>
    <a:bodyPr/>
    <a:lstStyle/>
    <a:p>
      <a:pPr>
        <a:defRPr sz="800"/>
      </a:pPr>
      <a:endParaRPr lang="en-US"/>
    </a:p>
  </c:tx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2"/>
          <c:order val="0"/>
          <c:tx>
            <c:strRef>
              <c:f>'Summary By Region'!$A$24</c:f>
              <c:strCache>
                <c:ptCount val="1"/>
                <c:pt idx="0">
                  <c:v>Constraint Automation</c:v>
                </c:pt>
              </c:strCache>
            </c:strRef>
          </c:tx>
          <c:dPt>
            <c:idx val="0"/>
            <c:bubble3D val="0"/>
            <c:spPr>
              <a:ln w="3175" cmpd="sng">
                <a:solidFill>
                  <a:srgbClr val="FFFFFF"/>
                </a:solidFill>
                <a:prstDash val="solid"/>
              </a:ln>
            </c:spPr>
            <c:extLst>
              <c:ext xmlns:c16="http://schemas.microsoft.com/office/drawing/2014/chart" uri="{C3380CC4-5D6E-409C-BE32-E72D297353CC}">
                <c16:uniqueId val="{00000001-8192-4CDA-B0B6-4172D2B0692E}"/>
              </c:ext>
            </c:extLst>
          </c:dPt>
          <c:dPt>
            <c:idx val="1"/>
            <c:bubble3D val="0"/>
            <c:spPr>
              <a:ln w="3175" cmpd="sng">
                <a:solidFill>
                  <a:srgbClr val="FFFFFF"/>
                </a:solidFill>
                <a:prstDash val="solid"/>
              </a:ln>
            </c:spPr>
            <c:extLst>
              <c:ext xmlns:c16="http://schemas.microsoft.com/office/drawing/2014/chart" uri="{C3380CC4-5D6E-409C-BE32-E72D297353CC}">
                <c16:uniqueId val="{00000003-8192-4CDA-B0B6-4172D2B0692E}"/>
              </c:ext>
            </c:extLst>
          </c:dPt>
          <c:dPt>
            <c:idx val="2"/>
            <c:bubble3D val="0"/>
            <c:spPr>
              <a:ln w="3175" cmpd="sng">
                <a:solidFill>
                  <a:srgbClr val="FFFFFF"/>
                </a:solidFill>
                <a:prstDash val="solid"/>
              </a:ln>
            </c:spPr>
            <c:extLst>
              <c:ext xmlns:c16="http://schemas.microsoft.com/office/drawing/2014/chart" uri="{C3380CC4-5D6E-409C-BE32-E72D297353CC}">
                <c16:uniqueId val="{00000005-8192-4CDA-B0B6-4172D2B0692E}"/>
              </c:ext>
            </c:extLst>
          </c:dPt>
          <c:dPt>
            <c:idx val="3"/>
            <c:bubble3D val="0"/>
            <c:spPr>
              <a:ln w="3175" cmpd="sng">
                <a:solidFill>
                  <a:srgbClr val="FFFFFF"/>
                </a:solidFill>
                <a:prstDash val="solid"/>
              </a:ln>
            </c:spPr>
            <c:extLst>
              <c:ext xmlns:c16="http://schemas.microsoft.com/office/drawing/2014/chart" uri="{C3380CC4-5D6E-409C-BE32-E72D297353CC}">
                <c16:uniqueId val="{00000007-8192-4CDA-B0B6-4172D2B0692E}"/>
              </c:ext>
            </c:extLst>
          </c:dPt>
          <c:dPt>
            <c:idx val="4"/>
            <c:bubble3D val="0"/>
            <c:spPr>
              <a:ln w="3175" cmpd="sng">
                <a:solidFill>
                  <a:srgbClr val="FFFFFF"/>
                </a:solidFill>
                <a:prstDash val="solid"/>
              </a:ln>
            </c:spPr>
            <c:extLst>
              <c:ext xmlns:c16="http://schemas.microsoft.com/office/drawing/2014/chart" uri="{C3380CC4-5D6E-409C-BE32-E72D297353CC}">
                <c16:uniqueId val="{00000009-8192-4CDA-B0B6-4172D2B0692E}"/>
              </c:ext>
            </c:extLst>
          </c:dPt>
          <c:dLbls>
            <c:dLbl>
              <c:idx val="0"/>
              <c:delete val="1"/>
              <c:extLst>
                <c:ext xmlns:c15="http://schemas.microsoft.com/office/drawing/2012/chart" uri="{CE6537A1-D6FC-4f65-9D91-7224C49458BB}"/>
                <c:ext xmlns:c16="http://schemas.microsoft.com/office/drawing/2014/chart" uri="{C3380CC4-5D6E-409C-BE32-E72D297353CC}">
                  <c16:uniqueId val="{00000001-8192-4CDA-B0B6-4172D2B0692E}"/>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'Summary By Region'!$B$22:$G$22</c:f>
              <c:numCache>
                <c:formatCode>General</c:formatCode>
                <c:ptCount val="6"/>
                <c:pt idx="0">
                  <c:v>2012</c:v>
                </c:pt>
                <c:pt idx="1">
                  <c:v>2013</c:v>
                </c:pt>
                <c:pt idx="2">
                  <c:v>2014</c:v>
                </c:pt>
                <c:pt idx="3">
                  <c:v>2015</c:v>
                </c:pt>
                <c:pt idx="4">
                  <c:v>2016</c:v>
                </c:pt>
                <c:pt idx="5">
                  <c:v>2017</c:v>
                </c:pt>
              </c:numCache>
            </c:numRef>
          </c:cat>
          <c:val>
            <c:numRef>
              <c:f>'Summary By Region'!$B$24:$G$24</c:f>
              <c:numCache>
                <c:formatCode>"$"#,##0</c:formatCode>
                <c:ptCount val="6"/>
                <c:pt idx="0">
                  <c:v>71318.675589999999</c:v>
                </c:pt>
                <c:pt idx="1">
                  <c:v>118018.53187000001</c:v>
                </c:pt>
                <c:pt idx="2">
                  <c:v>72630.734859999997</c:v>
                </c:pt>
                <c:pt idx="3">
                  <c:v>61543.4159</c:v>
                </c:pt>
                <c:pt idx="4">
                  <c:v>64122.558409999998</c:v>
                </c:pt>
                <c:pt idx="5">
                  <c:v>6287.0141800000001</c:v>
                </c:pt>
              </c:numCache>
            </c:numRef>
          </c:val>
          <c:extLst>
            <c:ext xmlns:c16="http://schemas.microsoft.com/office/drawing/2014/chart" uri="{C3380CC4-5D6E-409C-BE32-E72D297353CC}">
              <c16:uniqueId val="{0000000A-8192-4CDA-B0B6-4172D2B0692E}"/>
            </c:ext>
          </c:extLst>
        </c:ser>
        <c:ser>
          <c:idx val="10"/>
          <c:order val="1"/>
          <c:tx>
            <c:strRef>
              <c:f>'Summary By Region'!$A$30</c:f>
              <c:strCache>
                <c:ptCount val="1"/>
                <c:pt idx="0">
                  <c:v>SA</c:v>
                </c:pt>
              </c:strCache>
            </c:strRef>
          </c:tx>
          <c:spPr>
            <a:solidFill>
              <a:srgbClr val="ADE0EE"/>
            </a:solidFill>
          </c:spPr>
          <c:dPt>
            <c:idx val="0"/>
            <c:bubble3D val="0"/>
            <c:spPr>
              <a:solidFill>
                <a:srgbClr val="ADE0EE"/>
              </a:solidFill>
              <a:ln w="3175" cmpd="sng">
                <a:solidFill>
                  <a:srgbClr val="FFFFFF"/>
                </a:solidFill>
                <a:prstDash val="solid"/>
              </a:ln>
            </c:spPr>
            <c:extLst>
              <c:ext xmlns:c16="http://schemas.microsoft.com/office/drawing/2014/chart" uri="{C3380CC4-5D6E-409C-BE32-E72D297353CC}">
                <c16:uniqueId val="{0000000C-8192-4CDA-B0B6-4172D2B0692E}"/>
              </c:ext>
            </c:extLst>
          </c:dPt>
          <c:dPt>
            <c:idx val="1"/>
            <c:bubble3D val="0"/>
            <c:spPr>
              <a:solidFill>
                <a:srgbClr val="ADE0EE"/>
              </a:solidFill>
              <a:ln w="3175" cmpd="sng">
                <a:solidFill>
                  <a:srgbClr val="FFFFFF"/>
                </a:solidFill>
                <a:prstDash val="solid"/>
              </a:ln>
            </c:spPr>
            <c:extLst>
              <c:ext xmlns:c16="http://schemas.microsoft.com/office/drawing/2014/chart" uri="{C3380CC4-5D6E-409C-BE32-E72D297353CC}">
                <c16:uniqueId val="{0000000E-8192-4CDA-B0B6-4172D2B0692E}"/>
              </c:ext>
            </c:extLst>
          </c:dPt>
          <c:dPt>
            <c:idx val="2"/>
            <c:bubble3D val="0"/>
            <c:spPr>
              <a:solidFill>
                <a:srgbClr val="ADE0EE"/>
              </a:solidFill>
              <a:ln w="3175" cmpd="sng">
                <a:solidFill>
                  <a:srgbClr val="FFFFFF"/>
                </a:solidFill>
                <a:prstDash val="solid"/>
              </a:ln>
            </c:spPr>
            <c:extLst>
              <c:ext xmlns:c16="http://schemas.microsoft.com/office/drawing/2014/chart" uri="{C3380CC4-5D6E-409C-BE32-E72D297353CC}">
                <c16:uniqueId val="{00000010-8192-4CDA-B0B6-4172D2B0692E}"/>
              </c:ext>
            </c:extLst>
          </c:dPt>
          <c:dPt>
            <c:idx val="3"/>
            <c:bubble3D val="0"/>
            <c:spPr>
              <a:solidFill>
                <a:srgbClr val="ADE0EE"/>
              </a:solidFill>
              <a:ln w="3175" cmpd="sng">
                <a:solidFill>
                  <a:srgbClr val="FFFFFF"/>
                </a:solidFill>
                <a:prstDash val="solid"/>
              </a:ln>
            </c:spPr>
            <c:extLst>
              <c:ext xmlns:c16="http://schemas.microsoft.com/office/drawing/2014/chart" uri="{C3380CC4-5D6E-409C-BE32-E72D297353CC}">
                <c16:uniqueId val="{00000012-8192-4CDA-B0B6-4172D2B0692E}"/>
              </c:ext>
            </c:extLst>
          </c:dPt>
          <c:dPt>
            <c:idx val="4"/>
            <c:bubble3D val="0"/>
            <c:spPr>
              <a:solidFill>
                <a:srgbClr val="ADE0EE"/>
              </a:solidFill>
              <a:ln w="3175" cmpd="sng">
                <a:solidFill>
                  <a:srgbClr val="FFFFFF"/>
                </a:solidFill>
                <a:prstDash val="solid"/>
              </a:ln>
            </c:spPr>
            <c:extLst>
              <c:ext xmlns:c16="http://schemas.microsoft.com/office/drawing/2014/chart" uri="{C3380CC4-5D6E-409C-BE32-E72D297353CC}">
                <c16:uniqueId val="{00000014-8192-4CDA-B0B6-4172D2B0692E}"/>
              </c:ext>
            </c:extLst>
          </c:dPt>
          <c:dLbls>
            <c:dLbl>
              <c:idx val="0"/>
              <c:layout>
                <c:manualLayout>
                  <c:x val="0.33096035221632503"/>
                  <c:y val="-5.4847726039547899E-2"/>
                </c:manualLayout>
              </c:layout>
              <c:tx>
                <c:rich>
                  <a:bodyPr/>
                  <a:lstStyle/>
                  <a:p>
                    <a:r>
                      <a:rPr lang="en-US" sz="1000">
                        <a:solidFill>
                          <a:schemeClr val="tx1"/>
                        </a:solidFill>
                      </a:rPr>
                      <a:t>SA</a:t>
                    </a:r>
                    <a:endParaRPr lang="en-US" sz="900">
                      <a:solidFill>
                        <a:schemeClr val="bg1"/>
                      </a:solidFill>
                    </a:endParaRPr>
                  </a:p>
                </c:rich>
              </c:tx>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C-8192-4CDA-B0B6-4172D2B0692E}"/>
                </c:ext>
              </c:extLst>
            </c:dLbl>
            <c:spPr>
              <a:noFill/>
              <a:ln>
                <a:noFill/>
              </a:ln>
              <a:effectLst/>
            </c:spPr>
            <c:txPr>
              <a:bodyPr/>
              <a:lstStyle/>
              <a:p>
                <a:pPr>
                  <a:defRPr>
                    <a:solidFill>
                      <a:schemeClr val="tx1"/>
                    </a:solidFil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'Summary By Region'!$B$22:$G$22</c:f>
              <c:numCache>
                <c:formatCode>General</c:formatCode>
                <c:ptCount val="6"/>
                <c:pt idx="0">
                  <c:v>2012</c:v>
                </c:pt>
                <c:pt idx="1">
                  <c:v>2013</c:v>
                </c:pt>
                <c:pt idx="2">
                  <c:v>2014</c:v>
                </c:pt>
                <c:pt idx="3">
                  <c:v>2015</c:v>
                </c:pt>
                <c:pt idx="4">
                  <c:v>2016</c:v>
                </c:pt>
                <c:pt idx="5">
                  <c:v>2017</c:v>
                </c:pt>
              </c:numCache>
            </c:numRef>
          </c:cat>
          <c:val>
            <c:numRef>
              <c:f>'Summary By Region'!$B$30:$G$30</c:f>
              <c:numCache>
                <c:formatCode>"$"#,##0</c:formatCode>
                <c:ptCount val="6"/>
                <c:pt idx="0">
                  <c:v>5291489.0595800001</c:v>
                </c:pt>
                <c:pt idx="1">
                  <c:v>4307596.7545699999</c:v>
                </c:pt>
                <c:pt idx="2">
                  <c:v>7308788.4533700002</c:v>
                </c:pt>
                <c:pt idx="3">
                  <c:v>7975370.4519999996</c:v>
                </c:pt>
                <c:pt idx="4">
                  <c:v>19175976.65024</c:v>
                </c:pt>
                <c:pt idx="5">
                  <c:v>19603528.25454</c:v>
                </c:pt>
              </c:numCache>
            </c:numRef>
          </c:val>
          <c:extLst>
            <c:ext xmlns:c16="http://schemas.microsoft.com/office/drawing/2014/chart" uri="{C3380CC4-5D6E-409C-BE32-E72D297353CC}">
              <c16:uniqueId val="{00000015-8192-4CDA-B0B6-4172D2B0692E}"/>
            </c:ext>
          </c:extLst>
        </c:ser>
        <c:ser>
          <c:idx val="8"/>
          <c:order val="2"/>
          <c:tx>
            <c:strRef>
              <c:f>'Summary By Region'!$A$29</c:f>
              <c:strCache>
                <c:ptCount val="1"/>
                <c:pt idx="0">
                  <c:v>Qld</c:v>
                </c:pt>
              </c:strCache>
            </c:strRef>
          </c:tx>
          <c:spPr>
            <a:solidFill>
              <a:schemeClr val="accent1"/>
            </a:solidFill>
          </c:spPr>
          <c:dPt>
            <c:idx val="0"/>
            <c:bubble3D val="0"/>
            <c:spPr>
              <a:solidFill>
                <a:schemeClr val="accent1"/>
              </a:solidFill>
              <a:ln w="3175" cmpd="sng">
                <a:solidFill>
                  <a:srgbClr val="FFFFFF"/>
                </a:solidFill>
                <a:prstDash val="solid"/>
              </a:ln>
            </c:spPr>
            <c:extLst>
              <c:ext xmlns:c16="http://schemas.microsoft.com/office/drawing/2014/chart" uri="{C3380CC4-5D6E-409C-BE32-E72D297353CC}">
                <c16:uniqueId val="{00000017-8192-4CDA-B0B6-4172D2B0692E}"/>
              </c:ext>
            </c:extLst>
          </c:dPt>
          <c:dPt>
            <c:idx val="1"/>
            <c:bubble3D val="0"/>
            <c:spPr>
              <a:solidFill>
                <a:schemeClr val="accent1"/>
              </a:solidFill>
              <a:ln w="3175" cmpd="sng">
                <a:solidFill>
                  <a:srgbClr val="FFFFFF"/>
                </a:solidFill>
                <a:prstDash val="solid"/>
              </a:ln>
            </c:spPr>
            <c:extLst>
              <c:ext xmlns:c16="http://schemas.microsoft.com/office/drawing/2014/chart" uri="{C3380CC4-5D6E-409C-BE32-E72D297353CC}">
                <c16:uniqueId val="{00000019-8192-4CDA-B0B6-4172D2B0692E}"/>
              </c:ext>
            </c:extLst>
          </c:dPt>
          <c:dPt>
            <c:idx val="2"/>
            <c:bubble3D val="0"/>
            <c:spPr>
              <a:solidFill>
                <a:schemeClr val="accent1"/>
              </a:solidFill>
              <a:ln w="3175" cmpd="sng">
                <a:solidFill>
                  <a:srgbClr val="FFFFFF"/>
                </a:solidFill>
                <a:prstDash val="solid"/>
              </a:ln>
            </c:spPr>
            <c:extLst>
              <c:ext xmlns:c16="http://schemas.microsoft.com/office/drawing/2014/chart" uri="{C3380CC4-5D6E-409C-BE32-E72D297353CC}">
                <c16:uniqueId val="{0000001B-8192-4CDA-B0B6-4172D2B0692E}"/>
              </c:ext>
            </c:extLst>
          </c:dPt>
          <c:dPt>
            <c:idx val="3"/>
            <c:bubble3D val="0"/>
            <c:spPr>
              <a:solidFill>
                <a:schemeClr val="accent1"/>
              </a:solidFill>
              <a:ln w="3175" cmpd="sng">
                <a:solidFill>
                  <a:srgbClr val="FFFFFF"/>
                </a:solidFill>
                <a:prstDash val="solid"/>
              </a:ln>
            </c:spPr>
            <c:extLst>
              <c:ext xmlns:c16="http://schemas.microsoft.com/office/drawing/2014/chart" uri="{C3380CC4-5D6E-409C-BE32-E72D297353CC}">
                <c16:uniqueId val="{0000001D-8192-4CDA-B0B6-4172D2B0692E}"/>
              </c:ext>
            </c:extLst>
          </c:dPt>
          <c:dPt>
            <c:idx val="4"/>
            <c:bubble3D val="0"/>
            <c:spPr>
              <a:solidFill>
                <a:schemeClr val="accent1"/>
              </a:solidFill>
              <a:ln w="3175" cmpd="sng">
                <a:solidFill>
                  <a:srgbClr val="FFFFFF"/>
                </a:solidFill>
                <a:prstDash val="solid"/>
              </a:ln>
            </c:spPr>
            <c:extLst>
              <c:ext xmlns:c16="http://schemas.microsoft.com/office/drawing/2014/chart" uri="{C3380CC4-5D6E-409C-BE32-E72D297353CC}">
                <c16:uniqueId val="{0000001F-8192-4CDA-B0B6-4172D2B0692E}"/>
              </c:ext>
            </c:extLst>
          </c:dPt>
          <c:dLbls>
            <c:dLbl>
              <c:idx val="0"/>
              <c:layout>
                <c:manualLayout>
                  <c:x val="9.6783345917376695E-2"/>
                  <c:y val="-5.5620642215262098E-2"/>
                </c:manualLayout>
              </c:layout>
              <c:tx>
                <c:rich>
                  <a:bodyPr/>
                  <a:lstStyle/>
                  <a:p>
                    <a:r>
                      <a:rPr lang="en-US" sz="1000"/>
                      <a:t>Qld</a:t>
                    </a:r>
                    <a:endParaRPr lang="en-US"/>
                  </a:p>
                </c:rich>
              </c:tx>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7-8192-4CDA-B0B6-4172D2B0692E}"/>
                </c:ext>
              </c:extLst>
            </c:dLbl>
            <c:spPr>
              <a:noFill/>
              <a:ln>
                <a:noFill/>
              </a:ln>
              <a:effectLst/>
            </c:spPr>
            <c:txPr>
              <a:bodyPr/>
              <a:lstStyle/>
              <a:p>
                <a:pPr>
                  <a:defRPr>
                    <a:solidFill>
                      <a:schemeClr val="bg1"/>
                    </a:solidFil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'Summary By Region'!$B$22:$G$22</c:f>
              <c:numCache>
                <c:formatCode>General</c:formatCode>
                <c:ptCount val="6"/>
                <c:pt idx="0">
                  <c:v>2012</c:v>
                </c:pt>
                <c:pt idx="1">
                  <c:v>2013</c:v>
                </c:pt>
                <c:pt idx="2">
                  <c:v>2014</c:v>
                </c:pt>
                <c:pt idx="3">
                  <c:v>2015</c:v>
                </c:pt>
                <c:pt idx="4">
                  <c:v>2016</c:v>
                </c:pt>
                <c:pt idx="5">
                  <c:v>2017</c:v>
                </c:pt>
              </c:numCache>
            </c:numRef>
          </c:cat>
          <c:val>
            <c:numRef>
              <c:f>'Summary By Region'!$B$29:$G$29</c:f>
              <c:numCache>
                <c:formatCode>"$"#,##0</c:formatCode>
                <c:ptCount val="6"/>
                <c:pt idx="0">
                  <c:v>20515669.225079998</c:v>
                </c:pt>
                <c:pt idx="1">
                  <c:v>8241677.7744300002</c:v>
                </c:pt>
                <c:pt idx="2">
                  <c:v>3351642.8338700002</c:v>
                </c:pt>
                <c:pt idx="3">
                  <c:v>17832407.319120001</c:v>
                </c:pt>
                <c:pt idx="4">
                  <c:v>3412397.6404800001</c:v>
                </c:pt>
                <c:pt idx="5">
                  <c:v>1557960.08494</c:v>
                </c:pt>
              </c:numCache>
            </c:numRef>
          </c:val>
          <c:extLst>
            <c:ext xmlns:c16="http://schemas.microsoft.com/office/drawing/2014/chart" uri="{C3380CC4-5D6E-409C-BE32-E72D297353CC}">
              <c16:uniqueId val="{00000020-8192-4CDA-B0B6-4172D2B0692E}"/>
            </c:ext>
          </c:extLst>
        </c:ser>
        <c:ser>
          <c:idx val="12"/>
          <c:order val="3"/>
          <c:tx>
            <c:strRef>
              <c:f>'Summary By Region'!$A$31</c:f>
              <c:strCache>
                <c:ptCount val="1"/>
                <c:pt idx="0">
                  <c:v>Tas</c:v>
                </c:pt>
              </c:strCache>
            </c:strRef>
          </c:tx>
          <c:spPr>
            <a:solidFill>
              <a:schemeClr val="accent4"/>
            </a:solidFill>
          </c:spPr>
          <c:dPt>
            <c:idx val="0"/>
            <c:bubble3D val="0"/>
            <c:spPr>
              <a:solidFill>
                <a:schemeClr val="accent4"/>
              </a:solidFill>
              <a:ln w="3175" cmpd="sng">
                <a:solidFill>
                  <a:srgbClr val="FFFFFF"/>
                </a:solidFill>
                <a:prstDash val="solid"/>
              </a:ln>
            </c:spPr>
            <c:extLst>
              <c:ext xmlns:c16="http://schemas.microsoft.com/office/drawing/2014/chart" uri="{C3380CC4-5D6E-409C-BE32-E72D297353CC}">
                <c16:uniqueId val="{00000022-8192-4CDA-B0B6-4172D2B0692E}"/>
              </c:ext>
            </c:extLst>
          </c:dPt>
          <c:dPt>
            <c:idx val="1"/>
            <c:bubble3D val="0"/>
            <c:spPr>
              <a:solidFill>
                <a:schemeClr val="accent4"/>
              </a:solidFill>
              <a:ln w="3175" cmpd="sng">
                <a:solidFill>
                  <a:srgbClr val="FFFFFF"/>
                </a:solidFill>
                <a:prstDash val="solid"/>
              </a:ln>
            </c:spPr>
            <c:extLst>
              <c:ext xmlns:c16="http://schemas.microsoft.com/office/drawing/2014/chart" uri="{C3380CC4-5D6E-409C-BE32-E72D297353CC}">
                <c16:uniqueId val="{00000024-8192-4CDA-B0B6-4172D2B0692E}"/>
              </c:ext>
            </c:extLst>
          </c:dPt>
          <c:dPt>
            <c:idx val="2"/>
            <c:bubble3D val="0"/>
            <c:spPr>
              <a:solidFill>
                <a:schemeClr val="accent4"/>
              </a:solidFill>
              <a:ln w="3175" cmpd="sng">
                <a:solidFill>
                  <a:srgbClr val="FFFFFF"/>
                </a:solidFill>
                <a:prstDash val="solid"/>
              </a:ln>
            </c:spPr>
            <c:extLst>
              <c:ext xmlns:c16="http://schemas.microsoft.com/office/drawing/2014/chart" uri="{C3380CC4-5D6E-409C-BE32-E72D297353CC}">
                <c16:uniqueId val="{00000026-8192-4CDA-B0B6-4172D2B0692E}"/>
              </c:ext>
            </c:extLst>
          </c:dPt>
          <c:dPt>
            <c:idx val="3"/>
            <c:bubble3D val="0"/>
            <c:spPr>
              <a:solidFill>
                <a:schemeClr val="accent4"/>
              </a:solidFill>
              <a:ln w="3175" cmpd="sng">
                <a:solidFill>
                  <a:srgbClr val="FFFFFF"/>
                </a:solidFill>
                <a:prstDash val="solid"/>
              </a:ln>
            </c:spPr>
            <c:extLst>
              <c:ext xmlns:c16="http://schemas.microsoft.com/office/drawing/2014/chart" uri="{C3380CC4-5D6E-409C-BE32-E72D297353CC}">
                <c16:uniqueId val="{00000028-8192-4CDA-B0B6-4172D2B0692E}"/>
              </c:ext>
            </c:extLst>
          </c:dPt>
          <c:dPt>
            <c:idx val="4"/>
            <c:bubble3D val="0"/>
            <c:spPr>
              <a:solidFill>
                <a:schemeClr val="accent4"/>
              </a:solidFill>
              <a:ln w="3175" cmpd="sng">
                <a:solidFill>
                  <a:srgbClr val="FFFFFF"/>
                </a:solidFill>
                <a:prstDash val="solid"/>
              </a:ln>
            </c:spPr>
            <c:extLst>
              <c:ext xmlns:c16="http://schemas.microsoft.com/office/drawing/2014/chart" uri="{C3380CC4-5D6E-409C-BE32-E72D297353CC}">
                <c16:uniqueId val="{0000002A-8192-4CDA-B0B6-4172D2B0692E}"/>
              </c:ext>
            </c:extLst>
          </c:dPt>
          <c:dLbls>
            <c:dLbl>
              <c:idx val="0"/>
              <c:layout>
                <c:manualLayout>
                  <c:x val="0.255479495200086"/>
                  <c:y val="-4.3100898633024E-2"/>
                </c:manualLayout>
              </c:layout>
              <c:tx>
                <c:rich>
                  <a:bodyPr/>
                  <a:lstStyle/>
                  <a:p>
                    <a:r>
                      <a:rPr lang="en-US" sz="1000"/>
                      <a:t>Tas</a:t>
                    </a:r>
                    <a:endParaRPr lang="en-US"/>
                  </a:p>
                </c:rich>
              </c:tx>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2-8192-4CDA-B0B6-4172D2B0692E}"/>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'Summary By Region'!$B$22:$G$22</c:f>
              <c:numCache>
                <c:formatCode>General</c:formatCode>
                <c:ptCount val="6"/>
                <c:pt idx="0">
                  <c:v>2012</c:v>
                </c:pt>
                <c:pt idx="1">
                  <c:v>2013</c:v>
                </c:pt>
                <c:pt idx="2">
                  <c:v>2014</c:v>
                </c:pt>
                <c:pt idx="3">
                  <c:v>2015</c:v>
                </c:pt>
                <c:pt idx="4">
                  <c:v>2016</c:v>
                </c:pt>
                <c:pt idx="5">
                  <c:v>2017</c:v>
                </c:pt>
              </c:numCache>
            </c:numRef>
          </c:cat>
          <c:val>
            <c:numRef>
              <c:f>'Summary By Region'!$B$31:$G$31</c:f>
              <c:numCache>
                <c:formatCode>"$"#,##0</c:formatCode>
                <c:ptCount val="6"/>
                <c:pt idx="0">
                  <c:v>523692.08383000002</c:v>
                </c:pt>
                <c:pt idx="1">
                  <c:v>15879751.95905</c:v>
                </c:pt>
                <c:pt idx="2">
                  <c:v>7917341.1843299996</c:v>
                </c:pt>
                <c:pt idx="3">
                  <c:v>2498349.55516</c:v>
                </c:pt>
                <c:pt idx="4">
                  <c:v>3312667.8479300002</c:v>
                </c:pt>
                <c:pt idx="5">
                  <c:v>4771966.3751499997</c:v>
                </c:pt>
              </c:numCache>
            </c:numRef>
          </c:val>
          <c:extLst>
            <c:ext xmlns:c16="http://schemas.microsoft.com/office/drawing/2014/chart" uri="{C3380CC4-5D6E-409C-BE32-E72D297353CC}">
              <c16:uniqueId val="{0000002B-8192-4CDA-B0B6-4172D2B0692E}"/>
            </c:ext>
          </c:extLst>
        </c:ser>
        <c:ser>
          <c:idx val="13"/>
          <c:order val="4"/>
          <c:tx>
            <c:strRef>
              <c:f>'Summary By Region'!$A$32</c:f>
              <c:strCache>
                <c:ptCount val="1"/>
                <c:pt idx="0">
                  <c:v>Vic</c:v>
                </c:pt>
              </c:strCache>
            </c:strRef>
          </c:tx>
          <c:spPr>
            <a:solidFill>
              <a:schemeClr val="accent3"/>
            </a:solidFill>
          </c:spPr>
          <c:dPt>
            <c:idx val="0"/>
            <c:bubble3D val="0"/>
            <c:spPr>
              <a:solidFill>
                <a:schemeClr val="accent3"/>
              </a:solidFill>
              <a:ln w="3175" cmpd="sng">
                <a:solidFill>
                  <a:srgbClr val="FFFFFF"/>
                </a:solidFill>
                <a:prstDash val="solid"/>
              </a:ln>
            </c:spPr>
            <c:extLst>
              <c:ext xmlns:c16="http://schemas.microsoft.com/office/drawing/2014/chart" uri="{C3380CC4-5D6E-409C-BE32-E72D297353CC}">
                <c16:uniqueId val="{0000002D-8192-4CDA-B0B6-4172D2B0692E}"/>
              </c:ext>
            </c:extLst>
          </c:dPt>
          <c:dPt>
            <c:idx val="1"/>
            <c:bubble3D val="0"/>
            <c:spPr>
              <a:solidFill>
                <a:schemeClr val="accent3"/>
              </a:solidFill>
              <a:ln w="3175" cmpd="sng">
                <a:solidFill>
                  <a:srgbClr val="FFFFFF"/>
                </a:solidFill>
                <a:prstDash val="solid"/>
              </a:ln>
            </c:spPr>
            <c:extLst>
              <c:ext xmlns:c16="http://schemas.microsoft.com/office/drawing/2014/chart" uri="{C3380CC4-5D6E-409C-BE32-E72D297353CC}">
                <c16:uniqueId val="{0000002F-8192-4CDA-B0B6-4172D2B0692E}"/>
              </c:ext>
            </c:extLst>
          </c:dPt>
          <c:dPt>
            <c:idx val="2"/>
            <c:bubble3D val="0"/>
            <c:spPr>
              <a:solidFill>
                <a:schemeClr val="accent3"/>
              </a:solidFill>
              <a:ln w="3175" cmpd="sng">
                <a:solidFill>
                  <a:srgbClr val="FFFFFF"/>
                </a:solidFill>
                <a:prstDash val="solid"/>
              </a:ln>
            </c:spPr>
            <c:extLst>
              <c:ext xmlns:c16="http://schemas.microsoft.com/office/drawing/2014/chart" uri="{C3380CC4-5D6E-409C-BE32-E72D297353CC}">
                <c16:uniqueId val="{00000031-8192-4CDA-B0B6-4172D2B0692E}"/>
              </c:ext>
            </c:extLst>
          </c:dPt>
          <c:dPt>
            <c:idx val="3"/>
            <c:bubble3D val="0"/>
            <c:spPr>
              <a:solidFill>
                <a:schemeClr val="accent3"/>
              </a:solidFill>
              <a:ln w="3175" cmpd="sng">
                <a:solidFill>
                  <a:srgbClr val="FFFFFF"/>
                </a:solidFill>
                <a:prstDash val="solid"/>
              </a:ln>
            </c:spPr>
            <c:extLst>
              <c:ext xmlns:c16="http://schemas.microsoft.com/office/drawing/2014/chart" uri="{C3380CC4-5D6E-409C-BE32-E72D297353CC}">
                <c16:uniqueId val="{00000033-8192-4CDA-B0B6-4172D2B0692E}"/>
              </c:ext>
            </c:extLst>
          </c:dPt>
          <c:dPt>
            <c:idx val="4"/>
            <c:bubble3D val="0"/>
            <c:spPr>
              <a:solidFill>
                <a:schemeClr val="accent3"/>
              </a:solidFill>
              <a:ln w="3175" cmpd="sng">
                <a:solidFill>
                  <a:srgbClr val="FFFFFF"/>
                </a:solidFill>
                <a:prstDash val="solid"/>
              </a:ln>
            </c:spPr>
            <c:extLst>
              <c:ext xmlns:c16="http://schemas.microsoft.com/office/drawing/2014/chart" uri="{C3380CC4-5D6E-409C-BE32-E72D297353CC}">
                <c16:uniqueId val="{00000035-8192-4CDA-B0B6-4172D2B0692E}"/>
              </c:ext>
            </c:extLst>
          </c:dPt>
          <c:dLbls>
            <c:dLbl>
              <c:idx val="0"/>
              <c:layout>
                <c:manualLayout>
                  <c:x val="0.32533822825340603"/>
                  <c:y val="-4.1492377849372999E-2"/>
                </c:manualLayout>
              </c:layout>
              <c:tx>
                <c:rich>
                  <a:bodyPr/>
                  <a:lstStyle/>
                  <a:p>
                    <a:r>
                      <a:rPr lang="en-US" sz="1000"/>
                      <a:t>Vic</a:t>
                    </a:r>
                    <a:endParaRPr lang="en-US"/>
                  </a:p>
                </c:rich>
              </c:tx>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D-8192-4CDA-B0B6-4172D2B0692E}"/>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'Summary By Region'!$B$22:$G$22</c:f>
              <c:numCache>
                <c:formatCode>General</c:formatCode>
                <c:ptCount val="6"/>
                <c:pt idx="0">
                  <c:v>2012</c:v>
                </c:pt>
                <c:pt idx="1">
                  <c:v>2013</c:v>
                </c:pt>
                <c:pt idx="2">
                  <c:v>2014</c:v>
                </c:pt>
                <c:pt idx="3">
                  <c:v>2015</c:v>
                </c:pt>
                <c:pt idx="4">
                  <c:v>2016</c:v>
                </c:pt>
                <c:pt idx="5">
                  <c:v>2017</c:v>
                </c:pt>
              </c:numCache>
            </c:numRef>
          </c:cat>
          <c:val>
            <c:numRef>
              <c:f>'Summary By Region'!$B$32:$G$32</c:f>
              <c:numCache>
                <c:formatCode>"$"#,##0</c:formatCode>
                <c:ptCount val="6"/>
                <c:pt idx="0">
                  <c:v>1407859.0886899999</c:v>
                </c:pt>
                <c:pt idx="1">
                  <c:v>4550348.9086699998</c:v>
                </c:pt>
                <c:pt idx="2">
                  <c:v>6717447.0811299998</c:v>
                </c:pt>
                <c:pt idx="3">
                  <c:v>3149671.2278499999</c:v>
                </c:pt>
                <c:pt idx="4">
                  <c:v>6498415.4068900002</c:v>
                </c:pt>
                <c:pt idx="5">
                  <c:v>3681628.85971</c:v>
                </c:pt>
              </c:numCache>
            </c:numRef>
          </c:val>
          <c:extLst>
            <c:ext xmlns:c16="http://schemas.microsoft.com/office/drawing/2014/chart" uri="{C3380CC4-5D6E-409C-BE32-E72D297353CC}">
              <c16:uniqueId val="{00000036-8192-4CDA-B0B6-4172D2B0692E}"/>
            </c:ext>
          </c:extLst>
        </c:ser>
        <c:ser>
          <c:idx val="5"/>
          <c:order val="5"/>
          <c:tx>
            <c:strRef>
              <c:f>'Summary By Region'!$A$26</c:f>
              <c:strCache>
                <c:ptCount val="1"/>
                <c:pt idx="0">
                  <c:v>NSW</c:v>
                </c:pt>
              </c:strCache>
            </c:strRef>
          </c:tx>
          <c:spPr>
            <a:solidFill>
              <a:schemeClr val="accent2"/>
            </a:solidFill>
          </c:spPr>
          <c:dPt>
            <c:idx val="0"/>
            <c:bubble3D val="0"/>
            <c:spPr>
              <a:solidFill>
                <a:schemeClr val="accent2"/>
              </a:solidFill>
              <a:ln w="3175" cmpd="sng">
                <a:solidFill>
                  <a:srgbClr val="FFFFFF"/>
                </a:solidFill>
                <a:prstDash val="solid"/>
              </a:ln>
            </c:spPr>
            <c:extLst>
              <c:ext xmlns:c16="http://schemas.microsoft.com/office/drawing/2014/chart" uri="{C3380CC4-5D6E-409C-BE32-E72D297353CC}">
                <c16:uniqueId val="{00000038-8192-4CDA-B0B6-4172D2B0692E}"/>
              </c:ext>
            </c:extLst>
          </c:dPt>
          <c:dPt>
            <c:idx val="1"/>
            <c:bubble3D val="0"/>
            <c:spPr>
              <a:solidFill>
                <a:schemeClr val="accent2"/>
              </a:solidFill>
              <a:ln w="3175" cmpd="sng">
                <a:solidFill>
                  <a:srgbClr val="FFFFFF"/>
                </a:solidFill>
                <a:prstDash val="solid"/>
              </a:ln>
            </c:spPr>
            <c:extLst>
              <c:ext xmlns:c16="http://schemas.microsoft.com/office/drawing/2014/chart" uri="{C3380CC4-5D6E-409C-BE32-E72D297353CC}">
                <c16:uniqueId val="{0000003A-8192-4CDA-B0B6-4172D2B0692E}"/>
              </c:ext>
            </c:extLst>
          </c:dPt>
          <c:dPt>
            <c:idx val="2"/>
            <c:bubble3D val="0"/>
            <c:spPr>
              <a:solidFill>
                <a:schemeClr val="accent2"/>
              </a:solidFill>
              <a:ln w="3175" cmpd="sng">
                <a:solidFill>
                  <a:srgbClr val="FFFFFF"/>
                </a:solidFill>
                <a:prstDash val="solid"/>
              </a:ln>
            </c:spPr>
            <c:extLst>
              <c:ext xmlns:c16="http://schemas.microsoft.com/office/drawing/2014/chart" uri="{C3380CC4-5D6E-409C-BE32-E72D297353CC}">
                <c16:uniqueId val="{0000003C-8192-4CDA-B0B6-4172D2B0692E}"/>
              </c:ext>
            </c:extLst>
          </c:dPt>
          <c:dPt>
            <c:idx val="3"/>
            <c:bubble3D val="0"/>
            <c:spPr>
              <a:solidFill>
                <a:schemeClr val="accent2"/>
              </a:solidFill>
              <a:ln w="3175" cmpd="sng">
                <a:solidFill>
                  <a:srgbClr val="FFFFFF"/>
                </a:solidFill>
                <a:prstDash val="solid"/>
              </a:ln>
            </c:spPr>
            <c:extLst>
              <c:ext xmlns:c16="http://schemas.microsoft.com/office/drawing/2014/chart" uri="{C3380CC4-5D6E-409C-BE32-E72D297353CC}">
                <c16:uniqueId val="{0000003E-8192-4CDA-B0B6-4172D2B0692E}"/>
              </c:ext>
            </c:extLst>
          </c:dPt>
          <c:dPt>
            <c:idx val="4"/>
            <c:bubble3D val="0"/>
            <c:spPr>
              <a:solidFill>
                <a:schemeClr val="accent2"/>
              </a:solidFill>
              <a:ln w="3175" cmpd="sng">
                <a:solidFill>
                  <a:srgbClr val="FFFFFF"/>
                </a:solidFill>
                <a:prstDash val="solid"/>
              </a:ln>
            </c:spPr>
            <c:extLst>
              <c:ext xmlns:c16="http://schemas.microsoft.com/office/drawing/2014/chart" uri="{C3380CC4-5D6E-409C-BE32-E72D297353CC}">
                <c16:uniqueId val="{00000040-8192-4CDA-B0B6-4172D2B0692E}"/>
              </c:ext>
            </c:extLst>
          </c:dPt>
          <c:dLbls>
            <c:dLbl>
              <c:idx val="0"/>
              <c:layout>
                <c:manualLayout>
                  <c:x val="0.32728399001499803"/>
                  <c:y val="-3.4467972090782603E-2"/>
                </c:manualLayout>
              </c:layout>
              <c:tx>
                <c:rich>
                  <a:bodyPr/>
                  <a:lstStyle/>
                  <a:p>
                    <a:r>
                      <a:rPr lang="en-US" sz="1000"/>
                      <a:t>NSW</a:t>
                    </a:r>
                    <a:endParaRPr lang="en-US"/>
                  </a:p>
                </c:rich>
              </c:tx>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8-8192-4CDA-B0B6-4172D2B0692E}"/>
                </c:ext>
              </c:extLst>
            </c:dLbl>
            <c:spPr>
              <a:noFill/>
              <a:ln>
                <a:noFill/>
              </a:ln>
              <a:effectLst/>
            </c:spPr>
            <c:txPr>
              <a:bodyPr/>
              <a:lstStyle/>
              <a:p>
                <a:pPr>
                  <a:defRPr>
                    <a:solidFill>
                      <a:schemeClr val="bg1"/>
                    </a:solidFil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'Summary By Region'!$B$22:$G$22</c:f>
              <c:numCache>
                <c:formatCode>General</c:formatCode>
                <c:ptCount val="6"/>
                <c:pt idx="0">
                  <c:v>2012</c:v>
                </c:pt>
                <c:pt idx="1">
                  <c:v>2013</c:v>
                </c:pt>
                <c:pt idx="2">
                  <c:v>2014</c:v>
                </c:pt>
                <c:pt idx="3">
                  <c:v>2015</c:v>
                </c:pt>
                <c:pt idx="4">
                  <c:v>2016</c:v>
                </c:pt>
                <c:pt idx="5">
                  <c:v>2017</c:v>
                </c:pt>
              </c:numCache>
            </c:numRef>
          </c:cat>
          <c:val>
            <c:numRef>
              <c:f>'Summary By Region'!$B$26:$G$26</c:f>
              <c:numCache>
                <c:formatCode>"$"#,##0</c:formatCode>
                <c:ptCount val="6"/>
                <c:pt idx="0">
                  <c:v>703170.47733000002</c:v>
                </c:pt>
                <c:pt idx="1">
                  <c:v>2061311.32785</c:v>
                </c:pt>
                <c:pt idx="2">
                  <c:v>2666446.6314400001</c:v>
                </c:pt>
                <c:pt idx="3">
                  <c:v>3008201.0875800001</c:v>
                </c:pt>
                <c:pt idx="4">
                  <c:v>2981579.7124000001</c:v>
                </c:pt>
                <c:pt idx="5">
                  <c:v>3811263.7886600001</c:v>
                </c:pt>
              </c:numCache>
            </c:numRef>
          </c:val>
          <c:extLst>
            <c:ext xmlns:c16="http://schemas.microsoft.com/office/drawing/2014/chart" uri="{C3380CC4-5D6E-409C-BE32-E72D297353CC}">
              <c16:uniqueId val="{00000041-8192-4CDA-B0B6-4172D2B0692E}"/>
            </c:ext>
          </c:extLst>
        </c:ser>
        <c:ser>
          <c:idx val="0"/>
          <c:order val="6"/>
          <c:tx>
            <c:strRef>
              <c:f>'Summary By Region'!$A$25</c:f>
              <c:strCache>
                <c:ptCount val="1"/>
                <c:pt idx="0">
                  <c:v>FCAS</c:v>
                </c:pt>
              </c:strCache>
            </c:strRef>
          </c:tx>
          <c:spPr>
            <a:solidFill>
              <a:schemeClr val="accent6"/>
            </a:solidFill>
            <a:ln w="25400">
              <a:noFill/>
            </a:ln>
          </c:spPr>
          <c:dLbls>
            <c:dLbl>
              <c:idx val="0"/>
              <c:layout>
                <c:manualLayout>
                  <c:x val="0.30898924348555101"/>
                  <c:y val="-0.115220540691537"/>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2-8192-4CDA-B0B6-4172D2B0692E}"/>
                </c:ext>
              </c:extLst>
            </c:dLbl>
            <c:spPr>
              <a:noFill/>
              <a:ln>
                <a:noFill/>
              </a:ln>
              <a:effectLst/>
            </c:spPr>
            <c:txPr>
              <a:bodyPr/>
              <a:lstStyle/>
              <a:p>
                <a:pPr>
                  <a:defRPr>
                    <a:solidFill>
                      <a:schemeClr val="tx1"/>
                    </a:solidFil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'Summary By Region'!$B$22:$G$22</c:f>
              <c:numCache>
                <c:formatCode>General</c:formatCode>
                <c:ptCount val="6"/>
                <c:pt idx="0">
                  <c:v>2012</c:v>
                </c:pt>
                <c:pt idx="1">
                  <c:v>2013</c:v>
                </c:pt>
                <c:pt idx="2">
                  <c:v>2014</c:v>
                </c:pt>
                <c:pt idx="3">
                  <c:v>2015</c:v>
                </c:pt>
                <c:pt idx="4">
                  <c:v>2016</c:v>
                </c:pt>
                <c:pt idx="5">
                  <c:v>2017</c:v>
                </c:pt>
              </c:numCache>
            </c:numRef>
          </c:cat>
          <c:val>
            <c:numRef>
              <c:f>'Summary By Region'!$B$25:$G$25</c:f>
              <c:numCache>
                <c:formatCode>"$"#,##0</c:formatCode>
                <c:ptCount val="6"/>
                <c:pt idx="0">
                  <c:v>1545398.0697600001</c:v>
                </c:pt>
                <c:pt idx="1">
                  <c:v>2025902.8396099999</c:v>
                </c:pt>
                <c:pt idx="2">
                  <c:v>2312077.1774900001</c:v>
                </c:pt>
                <c:pt idx="3">
                  <c:v>11967737.220109999</c:v>
                </c:pt>
                <c:pt idx="4">
                  <c:v>27702893.40484</c:v>
                </c:pt>
                <c:pt idx="5">
                  <c:v>24018595.076699998</c:v>
                </c:pt>
              </c:numCache>
            </c:numRef>
          </c:val>
          <c:extLst>
            <c:ext xmlns:c16="http://schemas.microsoft.com/office/drawing/2014/chart" uri="{C3380CC4-5D6E-409C-BE32-E72D297353CC}">
              <c16:uniqueId val="{00000043-8192-4CDA-B0B6-4172D2B0692E}"/>
            </c:ext>
          </c:extLst>
        </c:ser>
        <c:dLbls>
          <c:showLegendKey val="0"/>
          <c:showVal val="0"/>
          <c:showCatName val="0"/>
          <c:showSerName val="0"/>
          <c:showPercent val="0"/>
          <c:showBubbleSize val="0"/>
        </c:dLbls>
        <c:axId val="403053672"/>
        <c:axId val="403054056"/>
      </c:areaChart>
      <c:catAx>
        <c:axId val="403053672"/>
        <c:scaling>
          <c:orientation val="minMax"/>
        </c:scaling>
        <c:delete val="0"/>
        <c:axPos val="b"/>
        <c:numFmt formatCode="General" sourceLinked="1"/>
        <c:majorTickMark val="out"/>
        <c:minorTickMark val="none"/>
        <c:tickLblPos val="nextTo"/>
        <c:spPr>
          <a:ln w="6350">
            <a:solidFill>
              <a:srgbClr val="948671"/>
            </a:solidFill>
            <a:prstDash val="solid"/>
          </a:ln>
        </c:spPr>
        <c:crossAx val="403054056"/>
        <c:crosses val="autoZero"/>
        <c:auto val="1"/>
        <c:lblAlgn val="ctr"/>
        <c:lblOffset val="100"/>
        <c:noMultiLvlLbl val="0"/>
      </c:catAx>
      <c:valAx>
        <c:axId val="403054056"/>
        <c:scaling>
          <c:orientation val="minMax"/>
        </c:scaling>
        <c:delete val="0"/>
        <c:axPos val="l"/>
        <c:majorGridlines>
          <c:spPr>
            <a:ln w="12700">
              <a:solidFill>
                <a:srgbClr val="EFEBE9"/>
              </a:solidFill>
              <a:prstDash val="solid"/>
            </a:ln>
          </c:spPr>
        </c:majorGridlines>
        <c:title>
          <c:tx>
            <c:rich>
              <a:bodyPr rot="-5400000" vert="horz"/>
              <a:lstStyle/>
              <a:p>
                <a:pPr>
                  <a:defRPr sz="800"/>
                </a:pPr>
                <a:r>
                  <a:rPr lang="en-US" sz="800"/>
                  <a:t>Binding impact</a:t>
                </a:r>
              </a:p>
            </c:rich>
          </c:tx>
          <c:layout>
            <c:manualLayout>
              <c:xMode val="edge"/>
              <c:yMode val="edge"/>
              <c:x val="6.5764831177708297E-3"/>
              <c:y val="0.37061522490912302"/>
            </c:manualLayout>
          </c:layout>
          <c:overlay val="0"/>
        </c:title>
        <c:numFmt formatCode="&quot;$&quot;#,##0" sourceLinked="0"/>
        <c:majorTickMark val="out"/>
        <c:minorTickMark val="none"/>
        <c:tickLblPos val="nextTo"/>
        <c:spPr>
          <a:ln w="6350">
            <a:solidFill>
              <a:srgbClr val="948671"/>
            </a:solidFill>
            <a:prstDash val="solid"/>
          </a:ln>
        </c:spPr>
        <c:crossAx val="403053672"/>
        <c:crosses val="autoZero"/>
        <c:crossBetween val="midCat"/>
      </c:valAx>
      <c:spPr>
        <a:solidFill>
          <a:srgbClr val="F7F5F5"/>
        </a:solidFill>
      </c:spPr>
    </c:plotArea>
    <c:legend>
      <c:legendPos val="b"/>
      <c:layout>
        <c:manualLayout>
          <c:xMode val="edge"/>
          <c:yMode val="edge"/>
          <c:x val="0.16644737295435"/>
          <c:y val="0.93561942570211498"/>
          <c:w val="0.79041636520241099"/>
          <c:h val="4.2785534349117499E-2"/>
        </c:manualLayout>
      </c:layout>
      <c:overlay val="0"/>
      <c:spPr>
        <a:noFill/>
        <a:extLst/>
      </c:spPr>
      <c:txPr>
        <a:bodyPr/>
        <a:lstStyle/>
        <a:p>
          <a:pPr>
            <a:defRPr sz="700"/>
          </a:pPr>
          <a:endParaRPr lang="en-US"/>
        </a:p>
      </c:txPr>
    </c:legend>
    <c:plotVisOnly val="1"/>
    <c:dispBlanksAs val="zero"/>
    <c:showDLblsOverMax val="0"/>
  </c:chart>
  <c:spPr>
    <a:solidFill>
      <a:srgbClr val="F7F5F5"/>
    </a:solidFill>
    <a:ln w="9525">
      <a:noFill/>
    </a:ln>
  </c:spPr>
  <c:txPr>
    <a:bodyPr/>
    <a:lstStyle/>
    <a:p>
      <a:pPr>
        <a:defRPr sz="800"/>
      </a:pPr>
      <a:endParaRPr lang="en-US"/>
    </a:p>
  </c:txPr>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5"/>
          <c:order val="0"/>
          <c:tx>
            <c:strRef>
              <c:f>'NIL vs Outage'!$A$6</c:f>
              <c:strCache>
                <c:ptCount val="1"/>
                <c:pt idx="0">
                  <c:v>System Normal</c:v>
                </c:pt>
              </c:strCache>
            </c:strRef>
          </c:tx>
          <c:spPr>
            <a:solidFill>
              <a:schemeClr val="accent2"/>
            </a:solidFill>
          </c:spPr>
          <c:dPt>
            <c:idx val="0"/>
            <c:bubble3D val="0"/>
            <c:spPr>
              <a:solidFill>
                <a:schemeClr val="accent2"/>
              </a:solidFill>
              <a:ln w="3175" cmpd="sng">
                <a:solidFill>
                  <a:srgbClr val="FFFFFF"/>
                </a:solidFill>
                <a:prstDash val="solid"/>
              </a:ln>
            </c:spPr>
            <c:extLst>
              <c:ext xmlns:c16="http://schemas.microsoft.com/office/drawing/2014/chart" uri="{C3380CC4-5D6E-409C-BE32-E72D297353CC}">
                <c16:uniqueId val="{00000001-3902-459C-A5B9-57F8C288587E}"/>
              </c:ext>
            </c:extLst>
          </c:dPt>
          <c:dPt>
            <c:idx val="1"/>
            <c:bubble3D val="0"/>
            <c:spPr>
              <a:solidFill>
                <a:schemeClr val="accent2"/>
              </a:solidFill>
              <a:ln w="3175" cmpd="sng">
                <a:solidFill>
                  <a:srgbClr val="FFFFFF"/>
                </a:solidFill>
                <a:prstDash val="solid"/>
              </a:ln>
            </c:spPr>
            <c:extLst>
              <c:ext xmlns:c16="http://schemas.microsoft.com/office/drawing/2014/chart" uri="{C3380CC4-5D6E-409C-BE32-E72D297353CC}">
                <c16:uniqueId val="{00000003-3902-459C-A5B9-57F8C288587E}"/>
              </c:ext>
            </c:extLst>
          </c:dPt>
          <c:dPt>
            <c:idx val="2"/>
            <c:bubble3D val="0"/>
            <c:spPr>
              <a:solidFill>
                <a:schemeClr val="accent2"/>
              </a:solidFill>
              <a:ln w="3175" cmpd="sng">
                <a:solidFill>
                  <a:srgbClr val="FFFFFF"/>
                </a:solidFill>
                <a:prstDash val="solid"/>
              </a:ln>
            </c:spPr>
            <c:extLst>
              <c:ext xmlns:c16="http://schemas.microsoft.com/office/drawing/2014/chart" uri="{C3380CC4-5D6E-409C-BE32-E72D297353CC}">
                <c16:uniqueId val="{00000005-3902-459C-A5B9-57F8C288587E}"/>
              </c:ext>
            </c:extLst>
          </c:dPt>
          <c:dPt>
            <c:idx val="3"/>
            <c:bubble3D val="0"/>
            <c:spPr>
              <a:solidFill>
                <a:schemeClr val="accent2"/>
              </a:solidFill>
              <a:ln w="3175" cmpd="sng">
                <a:solidFill>
                  <a:srgbClr val="FFFFFF"/>
                </a:solidFill>
                <a:prstDash val="solid"/>
              </a:ln>
            </c:spPr>
            <c:extLst>
              <c:ext xmlns:c16="http://schemas.microsoft.com/office/drawing/2014/chart" uri="{C3380CC4-5D6E-409C-BE32-E72D297353CC}">
                <c16:uniqueId val="{00000007-3902-459C-A5B9-57F8C288587E}"/>
              </c:ext>
            </c:extLst>
          </c:dPt>
          <c:dPt>
            <c:idx val="4"/>
            <c:bubble3D val="0"/>
            <c:spPr>
              <a:solidFill>
                <a:schemeClr val="accent2"/>
              </a:solidFill>
              <a:ln w="3175" cmpd="sng">
                <a:solidFill>
                  <a:srgbClr val="FFFFFF"/>
                </a:solidFill>
                <a:prstDash val="solid"/>
              </a:ln>
            </c:spPr>
            <c:extLst>
              <c:ext xmlns:c16="http://schemas.microsoft.com/office/drawing/2014/chart" uri="{C3380CC4-5D6E-409C-BE32-E72D297353CC}">
                <c16:uniqueId val="{00000009-3902-459C-A5B9-57F8C288587E}"/>
              </c:ext>
            </c:extLst>
          </c:dPt>
          <c:dPt>
            <c:idx val="5"/>
            <c:bubble3D val="0"/>
            <c:spPr>
              <a:solidFill>
                <a:schemeClr val="accent2"/>
              </a:solidFill>
              <a:ln w="3175" cmpd="sng">
                <a:solidFill>
                  <a:srgbClr val="FFFFFF"/>
                </a:solidFill>
                <a:prstDash val="solid"/>
              </a:ln>
            </c:spPr>
            <c:extLst>
              <c:ext xmlns:c16="http://schemas.microsoft.com/office/drawing/2014/chart" uri="{C3380CC4-5D6E-409C-BE32-E72D297353CC}">
                <c16:uniqueId val="{0000000B-3902-459C-A5B9-57F8C288587E}"/>
              </c:ext>
            </c:extLst>
          </c:dPt>
          <c:dLbls>
            <c:dLbl>
              <c:idx val="0"/>
              <c:layout>
                <c:manualLayout>
                  <c:x val="2.4144639653534999E-2"/>
                  <c:y val="-2.36406619385343E-3"/>
                </c:manualLayout>
              </c:layout>
              <c:tx>
                <c:rich>
                  <a:bodyPr/>
                  <a:lstStyle/>
                  <a:p>
                    <a:r>
                      <a:rPr lang="en-US">
                        <a:solidFill>
                          <a:schemeClr val="bg1"/>
                        </a:solidFill>
                      </a:rPr>
                      <a:t>System Normal</a:t>
                    </a:r>
                    <a:endParaRPr lang="en-US"/>
                  </a:p>
                </c:rich>
              </c:tx>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3902-459C-A5B9-57F8C288587E}"/>
                </c:ext>
              </c:extLst>
            </c:dLbl>
            <c:spPr>
              <a:noFill/>
              <a:ln>
                <a:noFill/>
              </a:ln>
              <a:effectLst/>
            </c:spPr>
            <c:txPr>
              <a:bodyPr/>
              <a:lstStyle/>
              <a:p>
                <a:pPr>
                  <a:defRPr sz="800">
                    <a:solidFill>
                      <a:schemeClr val="bg1"/>
                    </a:solidFil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'NIL vs Outage'!$B$2:$G$2</c:f>
              <c:numCache>
                <c:formatCode>General</c:formatCode>
                <c:ptCount val="6"/>
                <c:pt idx="0">
                  <c:v>2012</c:v>
                </c:pt>
                <c:pt idx="1">
                  <c:v>2013</c:v>
                </c:pt>
                <c:pt idx="2">
                  <c:v>2014</c:v>
                </c:pt>
                <c:pt idx="3">
                  <c:v>2015</c:v>
                </c:pt>
                <c:pt idx="4">
                  <c:v>2016</c:v>
                </c:pt>
                <c:pt idx="5">
                  <c:v>2017</c:v>
                </c:pt>
              </c:numCache>
            </c:numRef>
          </c:cat>
          <c:val>
            <c:numRef>
              <c:f>'NIL vs Outage'!$B$6:$G$6</c:f>
              <c:numCache>
                <c:formatCode>0</c:formatCode>
                <c:ptCount val="6"/>
                <c:pt idx="0">
                  <c:v>5333</c:v>
                </c:pt>
                <c:pt idx="1">
                  <c:v>7521.0833333333303</c:v>
                </c:pt>
                <c:pt idx="2">
                  <c:v>8116.3333333333303</c:v>
                </c:pt>
                <c:pt idx="3">
                  <c:v>7848.6666666666697</c:v>
                </c:pt>
                <c:pt idx="4">
                  <c:v>9089.5</c:v>
                </c:pt>
                <c:pt idx="5">
                  <c:v>6047.6666666666697</c:v>
                </c:pt>
              </c:numCache>
            </c:numRef>
          </c:val>
          <c:extLst>
            <c:ext xmlns:c16="http://schemas.microsoft.com/office/drawing/2014/chart" uri="{C3380CC4-5D6E-409C-BE32-E72D297353CC}">
              <c16:uniqueId val="{0000000C-3902-459C-A5B9-57F8C288587E}"/>
            </c:ext>
          </c:extLst>
        </c:ser>
        <c:ser>
          <c:idx val="0"/>
          <c:order val="1"/>
          <c:tx>
            <c:strRef>
              <c:f>'NIL vs Outage'!$A$9</c:f>
              <c:strCache>
                <c:ptCount val="1"/>
                <c:pt idx="0">
                  <c:v>Outage</c:v>
                </c:pt>
              </c:strCache>
            </c:strRef>
          </c:tx>
          <c:spPr>
            <a:solidFill>
              <a:schemeClr val="accent1"/>
            </a:solidFill>
          </c:spPr>
          <c:dPt>
            <c:idx val="0"/>
            <c:bubble3D val="0"/>
            <c:spPr>
              <a:solidFill>
                <a:schemeClr val="accent1"/>
              </a:solidFill>
              <a:ln w="3175" cmpd="sng">
                <a:solidFill>
                  <a:srgbClr val="FFFFFF"/>
                </a:solidFill>
                <a:prstDash val="solid"/>
              </a:ln>
            </c:spPr>
            <c:extLst>
              <c:ext xmlns:c16="http://schemas.microsoft.com/office/drawing/2014/chart" uri="{C3380CC4-5D6E-409C-BE32-E72D297353CC}">
                <c16:uniqueId val="{0000000E-3902-459C-A5B9-57F8C288587E}"/>
              </c:ext>
            </c:extLst>
          </c:dPt>
          <c:dPt>
            <c:idx val="1"/>
            <c:bubble3D val="0"/>
            <c:spPr>
              <a:solidFill>
                <a:schemeClr val="accent1"/>
              </a:solidFill>
              <a:ln w="3175" cmpd="sng">
                <a:solidFill>
                  <a:srgbClr val="FFFFFF"/>
                </a:solidFill>
                <a:prstDash val="solid"/>
              </a:ln>
            </c:spPr>
            <c:extLst>
              <c:ext xmlns:c16="http://schemas.microsoft.com/office/drawing/2014/chart" uri="{C3380CC4-5D6E-409C-BE32-E72D297353CC}">
                <c16:uniqueId val="{00000010-3902-459C-A5B9-57F8C288587E}"/>
              </c:ext>
            </c:extLst>
          </c:dPt>
          <c:dPt>
            <c:idx val="2"/>
            <c:bubble3D val="0"/>
            <c:spPr>
              <a:solidFill>
                <a:schemeClr val="accent1"/>
              </a:solidFill>
              <a:ln w="3175" cmpd="sng">
                <a:solidFill>
                  <a:srgbClr val="FFFFFF"/>
                </a:solidFill>
                <a:prstDash val="solid"/>
              </a:ln>
            </c:spPr>
            <c:extLst>
              <c:ext xmlns:c16="http://schemas.microsoft.com/office/drawing/2014/chart" uri="{C3380CC4-5D6E-409C-BE32-E72D297353CC}">
                <c16:uniqueId val="{00000012-3902-459C-A5B9-57F8C288587E}"/>
              </c:ext>
            </c:extLst>
          </c:dPt>
          <c:dPt>
            <c:idx val="3"/>
            <c:bubble3D val="0"/>
            <c:spPr>
              <a:solidFill>
                <a:schemeClr val="accent1"/>
              </a:solidFill>
              <a:ln w="3175" cmpd="sng">
                <a:solidFill>
                  <a:srgbClr val="FFFFFF"/>
                </a:solidFill>
                <a:prstDash val="solid"/>
              </a:ln>
            </c:spPr>
            <c:extLst>
              <c:ext xmlns:c16="http://schemas.microsoft.com/office/drawing/2014/chart" uri="{C3380CC4-5D6E-409C-BE32-E72D297353CC}">
                <c16:uniqueId val="{00000014-3902-459C-A5B9-57F8C288587E}"/>
              </c:ext>
            </c:extLst>
          </c:dPt>
          <c:dPt>
            <c:idx val="4"/>
            <c:bubble3D val="0"/>
            <c:spPr>
              <a:solidFill>
                <a:schemeClr val="accent1"/>
              </a:solidFill>
              <a:ln w="3175" cmpd="sng">
                <a:solidFill>
                  <a:srgbClr val="FFFFFF"/>
                </a:solidFill>
                <a:prstDash val="solid"/>
              </a:ln>
            </c:spPr>
            <c:extLst>
              <c:ext xmlns:c16="http://schemas.microsoft.com/office/drawing/2014/chart" uri="{C3380CC4-5D6E-409C-BE32-E72D297353CC}">
                <c16:uniqueId val="{00000016-3902-459C-A5B9-57F8C288587E}"/>
              </c:ext>
            </c:extLst>
          </c:dPt>
          <c:dPt>
            <c:idx val="5"/>
            <c:bubble3D val="0"/>
            <c:spPr>
              <a:solidFill>
                <a:schemeClr val="accent1"/>
              </a:solidFill>
              <a:ln w="3175" cmpd="sng">
                <a:solidFill>
                  <a:srgbClr val="FFFFFF"/>
                </a:solidFill>
                <a:prstDash val="solid"/>
              </a:ln>
            </c:spPr>
            <c:extLst>
              <c:ext xmlns:c16="http://schemas.microsoft.com/office/drawing/2014/chart" uri="{C3380CC4-5D6E-409C-BE32-E72D297353CC}">
                <c16:uniqueId val="{00000018-3902-459C-A5B9-57F8C288587E}"/>
              </c:ext>
            </c:extLst>
          </c:dPt>
          <c:dLbls>
            <c:dLbl>
              <c:idx val="0"/>
              <c:tx>
                <c:rich>
                  <a:bodyPr/>
                  <a:lstStyle/>
                  <a:p>
                    <a:r>
                      <a:rPr lang="en-US">
                        <a:solidFill>
                          <a:schemeClr val="bg1"/>
                        </a:solidFill>
                      </a:rPr>
                      <a:t>Outage</a:t>
                    </a:r>
                    <a:endParaRPr lang="en-US"/>
                  </a:p>
                </c:rich>
              </c:tx>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E-3902-459C-A5B9-57F8C288587E}"/>
                </c:ext>
              </c:extLst>
            </c:dLbl>
            <c:spPr>
              <a:noFill/>
              <a:ln>
                <a:noFill/>
              </a:ln>
              <a:effectLst/>
            </c:spPr>
            <c:txPr>
              <a:bodyPr/>
              <a:lstStyle/>
              <a:p>
                <a:pPr>
                  <a:defRPr sz="800">
                    <a:solidFill>
                      <a:schemeClr val="bg1"/>
                    </a:solidFil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'NIL vs Outage'!$B$2:$G$2</c:f>
              <c:numCache>
                <c:formatCode>General</c:formatCode>
                <c:ptCount val="6"/>
                <c:pt idx="0">
                  <c:v>2012</c:v>
                </c:pt>
                <c:pt idx="1">
                  <c:v>2013</c:v>
                </c:pt>
                <c:pt idx="2">
                  <c:v>2014</c:v>
                </c:pt>
                <c:pt idx="3">
                  <c:v>2015</c:v>
                </c:pt>
                <c:pt idx="4">
                  <c:v>2016</c:v>
                </c:pt>
                <c:pt idx="5">
                  <c:v>2017</c:v>
                </c:pt>
              </c:numCache>
            </c:numRef>
          </c:cat>
          <c:val>
            <c:numRef>
              <c:f>'NIL vs Outage'!$B$9:$G$9</c:f>
              <c:numCache>
                <c:formatCode>0</c:formatCode>
                <c:ptCount val="6"/>
                <c:pt idx="0">
                  <c:v>4727.5</c:v>
                </c:pt>
                <c:pt idx="1">
                  <c:v>6841.0833333333303</c:v>
                </c:pt>
                <c:pt idx="2">
                  <c:v>5240.1666666666697</c:v>
                </c:pt>
                <c:pt idx="3">
                  <c:v>5748.1666666666697</c:v>
                </c:pt>
                <c:pt idx="4">
                  <c:v>7284.5833333333303</c:v>
                </c:pt>
                <c:pt idx="5">
                  <c:v>5121.75</c:v>
                </c:pt>
              </c:numCache>
            </c:numRef>
          </c:val>
          <c:extLst>
            <c:ext xmlns:c16="http://schemas.microsoft.com/office/drawing/2014/chart" uri="{C3380CC4-5D6E-409C-BE32-E72D297353CC}">
              <c16:uniqueId val="{00000019-3902-459C-A5B9-57F8C288587E}"/>
            </c:ext>
          </c:extLst>
        </c:ser>
        <c:ser>
          <c:idx val="1"/>
          <c:order val="2"/>
          <c:tx>
            <c:strRef>
              <c:f>'NIL vs Outage'!$A$7</c:f>
              <c:strCache>
                <c:ptCount val="1"/>
                <c:pt idx="0">
                  <c:v>Network Support</c:v>
                </c:pt>
              </c:strCache>
            </c:strRef>
          </c:tx>
          <c:spPr>
            <a:solidFill>
              <a:schemeClr val="accent3"/>
            </a:solidFill>
          </c:spPr>
          <c:dPt>
            <c:idx val="0"/>
            <c:bubble3D val="0"/>
            <c:spPr>
              <a:solidFill>
                <a:schemeClr val="accent3"/>
              </a:solidFill>
              <a:ln w="3175" cmpd="sng">
                <a:solidFill>
                  <a:srgbClr val="FFFFFF"/>
                </a:solidFill>
                <a:prstDash val="solid"/>
              </a:ln>
            </c:spPr>
            <c:extLst>
              <c:ext xmlns:c16="http://schemas.microsoft.com/office/drawing/2014/chart" uri="{C3380CC4-5D6E-409C-BE32-E72D297353CC}">
                <c16:uniqueId val="{0000001B-3902-459C-A5B9-57F8C288587E}"/>
              </c:ext>
            </c:extLst>
          </c:dPt>
          <c:dPt>
            <c:idx val="1"/>
            <c:bubble3D val="0"/>
            <c:spPr>
              <a:solidFill>
                <a:schemeClr val="accent3"/>
              </a:solidFill>
              <a:ln w="3175" cmpd="sng">
                <a:solidFill>
                  <a:srgbClr val="FFFFFF"/>
                </a:solidFill>
                <a:prstDash val="solid"/>
              </a:ln>
            </c:spPr>
            <c:extLst>
              <c:ext xmlns:c16="http://schemas.microsoft.com/office/drawing/2014/chart" uri="{C3380CC4-5D6E-409C-BE32-E72D297353CC}">
                <c16:uniqueId val="{0000001D-3902-459C-A5B9-57F8C288587E}"/>
              </c:ext>
            </c:extLst>
          </c:dPt>
          <c:dPt>
            <c:idx val="2"/>
            <c:bubble3D val="0"/>
            <c:spPr>
              <a:solidFill>
                <a:schemeClr val="accent3"/>
              </a:solidFill>
              <a:ln w="3175" cmpd="sng">
                <a:solidFill>
                  <a:srgbClr val="FFFFFF"/>
                </a:solidFill>
                <a:prstDash val="solid"/>
              </a:ln>
            </c:spPr>
            <c:extLst>
              <c:ext xmlns:c16="http://schemas.microsoft.com/office/drawing/2014/chart" uri="{C3380CC4-5D6E-409C-BE32-E72D297353CC}">
                <c16:uniqueId val="{0000001F-3902-459C-A5B9-57F8C288587E}"/>
              </c:ext>
            </c:extLst>
          </c:dPt>
          <c:dPt>
            <c:idx val="3"/>
            <c:bubble3D val="0"/>
            <c:spPr>
              <a:solidFill>
                <a:schemeClr val="accent3"/>
              </a:solidFill>
              <a:ln w="3175" cmpd="sng">
                <a:solidFill>
                  <a:srgbClr val="FFFFFF"/>
                </a:solidFill>
                <a:prstDash val="solid"/>
              </a:ln>
            </c:spPr>
            <c:extLst>
              <c:ext xmlns:c16="http://schemas.microsoft.com/office/drawing/2014/chart" uri="{C3380CC4-5D6E-409C-BE32-E72D297353CC}">
                <c16:uniqueId val="{00000021-3902-459C-A5B9-57F8C288587E}"/>
              </c:ext>
            </c:extLst>
          </c:dPt>
          <c:dPt>
            <c:idx val="4"/>
            <c:bubble3D val="0"/>
            <c:spPr>
              <a:solidFill>
                <a:schemeClr val="accent3"/>
              </a:solidFill>
              <a:ln w="3175" cmpd="sng">
                <a:solidFill>
                  <a:srgbClr val="FFFFFF"/>
                </a:solidFill>
                <a:prstDash val="solid"/>
              </a:ln>
            </c:spPr>
            <c:extLst>
              <c:ext xmlns:c16="http://schemas.microsoft.com/office/drawing/2014/chart" uri="{C3380CC4-5D6E-409C-BE32-E72D297353CC}">
                <c16:uniqueId val="{00000023-3902-459C-A5B9-57F8C288587E}"/>
              </c:ext>
            </c:extLst>
          </c:dPt>
          <c:dPt>
            <c:idx val="5"/>
            <c:bubble3D val="0"/>
            <c:spPr>
              <a:solidFill>
                <a:schemeClr val="accent3"/>
              </a:solidFill>
              <a:ln w="3175" cmpd="sng">
                <a:solidFill>
                  <a:srgbClr val="FFFFFF"/>
                </a:solidFill>
                <a:prstDash val="solid"/>
              </a:ln>
            </c:spPr>
            <c:extLst>
              <c:ext xmlns:c16="http://schemas.microsoft.com/office/drawing/2014/chart" uri="{C3380CC4-5D6E-409C-BE32-E72D297353CC}">
                <c16:uniqueId val="{00000025-3902-459C-A5B9-57F8C288587E}"/>
              </c:ext>
            </c:extLst>
          </c:dPt>
          <c:cat>
            <c:numRef>
              <c:f>'NIL vs Outage'!$B$2:$G$2</c:f>
              <c:numCache>
                <c:formatCode>General</c:formatCode>
                <c:ptCount val="6"/>
                <c:pt idx="0">
                  <c:v>2012</c:v>
                </c:pt>
                <c:pt idx="1">
                  <c:v>2013</c:v>
                </c:pt>
                <c:pt idx="2">
                  <c:v>2014</c:v>
                </c:pt>
                <c:pt idx="3">
                  <c:v>2015</c:v>
                </c:pt>
                <c:pt idx="4">
                  <c:v>2016</c:v>
                </c:pt>
                <c:pt idx="5">
                  <c:v>2017</c:v>
                </c:pt>
              </c:numCache>
            </c:numRef>
          </c:cat>
          <c:val>
            <c:numRef>
              <c:f>'NIL vs Outage'!$B$7:$G$7</c:f>
              <c:numCache>
                <c:formatCode>0</c:formatCode>
                <c:ptCount val="6"/>
                <c:pt idx="0">
                  <c:v>391.41666666666703</c:v>
                </c:pt>
                <c:pt idx="1">
                  <c:v>339.66666666666703</c:v>
                </c:pt>
                <c:pt idx="2">
                  <c:v>155.833333333333</c:v>
                </c:pt>
                <c:pt idx="3">
                  <c:v>204.5</c:v>
                </c:pt>
                <c:pt idx="4">
                  <c:v>128.333333333333</c:v>
                </c:pt>
                <c:pt idx="5">
                  <c:v>55.6666666666667</c:v>
                </c:pt>
              </c:numCache>
            </c:numRef>
          </c:val>
          <c:extLst>
            <c:ext xmlns:c16="http://schemas.microsoft.com/office/drawing/2014/chart" uri="{C3380CC4-5D6E-409C-BE32-E72D297353CC}">
              <c16:uniqueId val="{00000026-3902-459C-A5B9-57F8C288587E}"/>
            </c:ext>
          </c:extLst>
        </c:ser>
        <c:ser>
          <c:idx val="2"/>
          <c:order val="3"/>
          <c:tx>
            <c:strRef>
              <c:f>'NIL vs Outage'!$A$8</c:f>
              <c:strCache>
                <c:ptCount val="1"/>
                <c:pt idx="0">
                  <c:v>Negative Residues</c:v>
                </c:pt>
              </c:strCache>
            </c:strRef>
          </c:tx>
          <c:spPr>
            <a:solidFill>
              <a:srgbClr val="ADE0EE"/>
            </a:solidFill>
          </c:spPr>
          <c:dPt>
            <c:idx val="0"/>
            <c:bubble3D val="0"/>
            <c:spPr>
              <a:solidFill>
                <a:srgbClr val="ADE0EE"/>
              </a:solidFill>
              <a:ln w="3175" cmpd="sng">
                <a:solidFill>
                  <a:srgbClr val="FFFFFF"/>
                </a:solidFill>
                <a:prstDash val="solid"/>
              </a:ln>
            </c:spPr>
            <c:extLst>
              <c:ext xmlns:c16="http://schemas.microsoft.com/office/drawing/2014/chart" uri="{C3380CC4-5D6E-409C-BE32-E72D297353CC}">
                <c16:uniqueId val="{00000028-3902-459C-A5B9-57F8C288587E}"/>
              </c:ext>
            </c:extLst>
          </c:dPt>
          <c:dPt>
            <c:idx val="1"/>
            <c:bubble3D val="0"/>
            <c:spPr>
              <a:solidFill>
                <a:srgbClr val="ADE0EE"/>
              </a:solidFill>
              <a:ln w="3175" cmpd="sng">
                <a:solidFill>
                  <a:srgbClr val="FFFFFF"/>
                </a:solidFill>
                <a:prstDash val="solid"/>
              </a:ln>
            </c:spPr>
            <c:extLst>
              <c:ext xmlns:c16="http://schemas.microsoft.com/office/drawing/2014/chart" uri="{C3380CC4-5D6E-409C-BE32-E72D297353CC}">
                <c16:uniqueId val="{0000002A-3902-459C-A5B9-57F8C288587E}"/>
              </c:ext>
            </c:extLst>
          </c:dPt>
          <c:dPt>
            <c:idx val="2"/>
            <c:bubble3D val="0"/>
            <c:spPr>
              <a:solidFill>
                <a:srgbClr val="ADE0EE"/>
              </a:solidFill>
              <a:ln w="3175" cmpd="sng">
                <a:solidFill>
                  <a:srgbClr val="FFFFFF"/>
                </a:solidFill>
                <a:prstDash val="solid"/>
              </a:ln>
            </c:spPr>
            <c:extLst>
              <c:ext xmlns:c16="http://schemas.microsoft.com/office/drawing/2014/chart" uri="{C3380CC4-5D6E-409C-BE32-E72D297353CC}">
                <c16:uniqueId val="{0000002C-3902-459C-A5B9-57F8C288587E}"/>
              </c:ext>
            </c:extLst>
          </c:dPt>
          <c:dPt>
            <c:idx val="3"/>
            <c:bubble3D val="0"/>
            <c:spPr>
              <a:solidFill>
                <a:srgbClr val="ADE0EE"/>
              </a:solidFill>
              <a:ln w="3175" cmpd="sng">
                <a:solidFill>
                  <a:srgbClr val="FFFFFF"/>
                </a:solidFill>
                <a:prstDash val="solid"/>
              </a:ln>
            </c:spPr>
            <c:extLst>
              <c:ext xmlns:c16="http://schemas.microsoft.com/office/drawing/2014/chart" uri="{C3380CC4-5D6E-409C-BE32-E72D297353CC}">
                <c16:uniqueId val="{0000002E-3902-459C-A5B9-57F8C288587E}"/>
              </c:ext>
            </c:extLst>
          </c:dPt>
          <c:dPt>
            <c:idx val="4"/>
            <c:bubble3D val="0"/>
            <c:spPr>
              <a:solidFill>
                <a:srgbClr val="ADE0EE"/>
              </a:solidFill>
              <a:ln w="3175" cmpd="sng">
                <a:solidFill>
                  <a:srgbClr val="FFFFFF"/>
                </a:solidFill>
                <a:prstDash val="solid"/>
              </a:ln>
            </c:spPr>
            <c:extLst>
              <c:ext xmlns:c16="http://schemas.microsoft.com/office/drawing/2014/chart" uri="{C3380CC4-5D6E-409C-BE32-E72D297353CC}">
                <c16:uniqueId val="{00000030-3902-459C-A5B9-57F8C288587E}"/>
              </c:ext>
            </c:extLst>
          </c:dPt>
          <c:dPt>
            <c:idx val="5"/>
            <c:bubble3D val="0"/>
            <c:spPr>
              <a:solidFill>
                <a:srgbClr val="ADE0EE"/>
              </a:solidFill>
              <a:ln w="3175" cmpd="sng">
                <a:solidFill>
                  <a:srgbClr val="FFFFFF"/>
                </a:solidFill>
                <a:prstDash val="solid"/>
              </a:ln>
            </c:spPr>
            <c:extLst>
              <c:ext xmlns:c16="http://schemas.microsoft.com/office/drawing/2014/chart" uri="{C3380CC4-5D6E-409C-BE32-E72D297353CC}">
                <c16:uniqueId val="{00000032-3902-459C-A5B9-57F8C288587E}"/>
              </c:ext>
            </c:extLst>
          </c:dPt>
          <c:cat>
            <c:numRef>
              <c:f>'NIL vs Outage'!$B$2:$G$2</c:f>
              <c:numCache>
                <c:formatCode>General</c:formatCode>
                <c:ptCount val="6"/>
                <c:pt idx="0">
                  <c:v>2012</c:v>
                </c:pt>
                <c:pt idx="1">
                  <c:v>2013</c:v>
                </c:pt>
                <c:pt idx="2">
                  <c:v>2014</c:v>
                </c:pt>
                <c:pt idx="3">
                  <c:v>2015</c:v>
                </c:pt>
                <c:pt idx="4">
                  <c:v>2016</c:v>
                </c:pt>
                <c:pt idx="5">
                  <c:v>2017</c:v>
                </c:pt>
              </c:numCache>
            </c:numRef>
          </c:cat>
          <c:val>
            <c:numRef>
              <c:f>'NIL vs Outage'!$B$8:$G$8</c:f>
              <c:numCache>
                <c:formatCode>0</c:formatCode>
                <c:ptCount val="6"/>
                <c:pt idx="0">
                  <c:v>25.8333333333333</c:v>
                </c:pt>
                <c:pt idx="1">
                  <c:v>38</c:v>
                </c:pt>
                <c:pt idx="2">
                  <c:v>12.25</c:v>
                </c:pt>
                <c:pt idx="3">
                  <c:v>13.0833333333333</c:v>
                </c:pt>
                <c:pt idx="4">
                  <c:v>46.8333333333333</c:v>
                </c:pt>
                <c:pt idx="5">
                  <c:v>25.75</c:v>
                </c:pt>
              </c:numCache>
            </c:numRef>
          </c:val>
          <c:extLst>
            <c:ext xmlns:c16="http://schemas.microsoft.com/office/drawing/2014/chart" uri="{C3380CC4-5D6E-409C-BE32-E72D297353CC}">
              <c16:uniqueId val="{00000033-3902-459C-A5B9-57F8C288587E}"/>
            </c:ext>
          </c:extLst>
        </c:ser>
        <c:ser>
          <c:idx val="3"/>
          <c:order val="4"/>
          <c:tx>
            <c:strRef>
              <c:f>'NIL vs Outage'!$A$3</c:f>
              <c:strCache>
                <c:ptCount val="1"/>
                <c:pt idx="0">
                  <c:v>Commissioning</c:v>
                </c:pt>
              </c:strCache>
            </c:strRef>
          </c:tx>
          <c:spPr>
            <a:solidFill>
              <a:schemeClr val="accent6"/>
            </a:solidFill>
            <a:ln w="25400">
              <a:noFill/>
            </a:ln>
          </c:spPr>
          <c:cat>
            <c:numRef>
              <c:f>'NIL vs Outage'!$B$2:$G$2</c:f>
              <c:numCache>
                <c:formatCode>General</c:formatCode>
                <c:ptCount val="6"/>
                <c:pt idx="0">
                  <c:v>2012</c:v>
                </c:pt>
                <c:pt idx="1">
                  <c:v>2013</c:v>
                </c:pt>
                <c:pt idx="2">
                  <c:v>2014</c:v>
                </c:pt>
                <c:pt idx="3">
                  <c:v>2015</c:v>
                </c:pt>
                <c:pt idx="4">
                  <c:v>2016</c:v>
                </c:pt>
                <c:pt idx="5">
                  <c:v>2017</c:v>
                </c:pt>
              </c:numCache>
            </c:numRef>
          </c:cat>
          <c:val>
            <c:numRef>
              <c:f>'NIL vs Outage'!$B$3:$G$3</c:f>
              <c:numCache>
                <c:formatCode>0</c:formatCode>
                <c:ptCount val="6"/>
                <c:pt idx="0">
                  <c:v>0</c:v>
                </c:pt>
                <c:pt idx="1">
                  <c:v>1849.75</c:v>
                </c:pt>
                <c:pt idx="2">
                  <c:v>36.3333333333333</c:v>
                </c:pt>
                <c:pt idx="3">
                  <c:v>166.5</c:v>
                </c:pt>
                <c:pt idx="4">
                  <c:v>71.1666666666667</c:v>
                </c:pt>
                <c:pt idx="5">
                  <c:v>453</c:v>
                </c:pt>
              </c:numCache>
            </c:numRef>
          </c:val>
          <c:extLst>
            <c:ext xmlns:c16="http://schemas.microsoft.com/office/drawing/2014/chart" uri="{C3380CC4-5D6E-409C-BE32-E72D297353CC}">
              <c16:uniqueId val="{00000034-3902-459C-A5B9-57F8C288587E}"/>
            </c:ext>
          </c:extLst>
        </c:ser>
        <c:dLbls>
          <c:showLegendKey val="0"/>
          <c:showVal val="0"/>
          <c:showCatName val="0"/>
          <c:showSerName val="0"/>
          <c:showPercent val="0"/>
          <c:showBubbleSize val="0"/>
        </c:dLbls>
        <c:axId val="403111232"/>
        <c:axId val="403111616"/>
      </c:areaChart>
      <c:catAx>
        <c:axId val="403111232"/>
        <c:scaling>
          <c:orientation val="minMax"/>
        </c:scaling>
        <c:delete val="0"/>
        <c:axPos val="b"/>
        <c:numFmt formatCode="General" sourceLinked="1"/>
        <c:majorTickMark val="out"/>
        <c:minorTickMark val="none"/>
        <c:tickLblPos val="nextTo"/>
        <c:spPr>
          <a:ln w="6350">
            <a:solidFill>
              <a:srgbClr val="948671"/>
            </a:solidFill>
            <a:prstDash val="solid"/>
          </a:ln>
        </c:spPr>
        <c:txPr>
          <a:bodyPr/>
          <a:lstStyle/>
          <a:p>
            <a:pPr>
              <a:defRPr sz="800"/>
            </a:pPr>
            <a:endParaRPr lang="en-US"/>
          </a:p>
        </c:txPr>
        <c:crossAx val="403111616"/>
        <c:crosses val="autoZero"/>
        <c:auto val="1"/>
        <c:lblAlgn val="ctr"/>
        <c:lblOffset val="100"/>
        <c:noMultiLvlLbl val="0"/>
      </c:catAx>
      <c:valAx>
        <c:axId val="403111616"/>
        <c:scaling>
          <c:orientation val="minMax"/>
        </c:scaling>
        <c:delete val="0"/>
        <c:axPos val="l"/>
        <c:majorGridlines>
          <c:spPr>
            <a:ln w="12700">
              <a:solidFill>
                <a:srgbClr val="EFEBE9"/>
              </a:solidFill>
              <a:prstDash val="solid"/>
            </a:ln>
          </c:spPr>
        </c:majorGridlines>
        <c:title>
          <c:tx>
            <c:rich>
              <a:bodyPr rot="-5400000" vert="horz"/>
              <a:lstStyle/>
              <a:p>
                <a:pPr>
                  <a:defRPr sz="800"/>
                </a:pPr>
                <a:r>
                  <a:rPr lang="en-US" sz="800"/>
                  <a:t>Binding hours</a:t>
                </a:r>
              </a:p>
            </c:rich>
          </c:tx>
          <c:layout>
            <c:manualLayout>
              <c:xMode val="edge"/>
              <c:yMode val="edge"/>
              <c:x val="8.7716225931739004E-3"/>
              <c:y val="0.36064998541848903"/>
            </c:manualLayout>
          </c:layout>
          <c:overlay val="0"/>
        </c:title>
        <c:numFmt formatCode="#,##0" sourceLinked="0"/>
        <c:majorTickMark val="out"/>
        <c:minorTickMark val="none"/>
        <c:tickLblPos val="nextTo"/>
        <c:spPr>
          <a:ln w="6350">
            <a:solidFill>
              <a:srgbClr val="948671"/>
            </a:solidFill>
            <a:prstDash val="solid"/>
          </a:ln>
        </c:spPr>
        <c:txPr>
          <a:bodyPr/>
          <a:lstStyle/>
          <a:p>
            <a:pPr>
              <a:defRPr sz="800"/>
            </a:pPr>
            <a:endParaRPr lang="en-US"/>
          </a:p>
        </c:txPr>
        <c:crossAx val="403111232"/>
        <c:crosses val="autoZero"/>
        <c:crossBetween val="midCat"/>
      </c:valAx>
      <c:spPr>
        <a:solidFill>
          <a:srgbClr val="F7F5F5"/>
        </a:solidFill>
      </c:spPr>
    </c:plotArea>
    <c:legend>
      <c:legendPos val="b"/>
      <c:layout>
        <c:manualLayout>
          <c:xMode val="edge"/>
          <c:yMode val="edge"/>
          <c:x val="0.19006822451786501"/>
          <c:y val="0.93921664721426501"/>
          <c:w val="0.64880110597094598"/>
          <c:h val="4.2842811315252298E-2"/>
        </c:manualLayout>
      </c:layout>
      <c:overlay val="0"/>
      <c:spPr>
        <a:noFill/>
        <a:extLst/>
      </c:spPr>
      <c:txPr>
        <a:bodyPr/>
        <a:lstStyle/>
        <a:p>
          <a:pPr>
            <a:defRPr sz="700"/>
          </a:pPr>
          <a:endParaRPr lang="en-US"/>
        </a:p>
      </c:txPr>
    </c:legend>
    <c:plotVisOnly val="1"/>
    <c:dispBlanksAs val="zero"/>
    <c:showDLblsOverMax val="0"/>
  </c:chart>
  <c:spPr>
    <a:solidFill>
      <a:srgbClr val="F7F5F5"/>
    </a:solidFill>
    <a:ln w="9525">
      <a:noFill/>
    </a:ln>
  </c:spPr>
  <c:txPr>
    <a:bodyPr/>
    <a:lstStyle/>
    <a:p>
      <a:pPr>
        <a:defRPr sz="1000">
          <a:latin typeface="+mn-lt"/>
        </a:defRPr>
      </a:pPr>
      <a:endParaRPr lang="en-US"/>
    </a:p>
  </c:txPr>
  <c:printSettings>
    <c:headerFooter/>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683660024310401"/>
          <c:y val="3.2592592592592597E-2"/>
          <c:w val="0.79787780787066098"/>
          <c:h val="0.84355205599300098"/>
        </c:manualLayout>
      </c:layout>
      <c:areaChart>
        <c:grouping val="stacked"/>
        <c:varyColors val="0"/>
        <c:ser>
          <c:idx val="5"/>
          <c:order val="0"/>
          <c:tx>
            <c:strRef>
              <c:f>'NIL vs Outage'!$A$18</c:f>
              <c:strCache>
                <c:ptCount val="1"/>
                <c:pt idx="0">
                  <c:v>System Normal</c:v>
                </c:pt>
              </c:strCache>
            </c:strRef>
          </c:tx>
          <c:spPr>
            <a:solidFill>
              <a:schemeClr val="accent2"/>
            </a:solidFill>
          </c:spPr>
          <c:dPt>
            <c:idx val="0"/>
            <c:bubble3D val="0"/>
            <c:spPr>
              <a:solidFill>
                <a:schemeClr val="accent2"/>
              </a:solidFill>
              <a:ln w="3175" cmpd="sng">
                <a:solidFill>
                  <a:srgbClr val="FFFFFF"/>
                </a:solidFill>
                <a:prstDash val="solid"/>
              </a:ln>
            </c:spPr>
            <c:extLst>
              <c:ext xmlns:c16="http://schemas.microsoft.com/office/drawing/2014/chart" uri="{C3380CC4-5D6E-409C-BE32-E72D297353CC}">
                <c16:uniqueId val="{00000002-4B9F-4515-ACEA-1770C564E05B}"/>
              </c:ext>
            </c:extLst>
          </c:dPt>
          <c:dPt>
            <c:idx val="1"/>
            <c:bubble3D val="0"/>
            <c:spPr>
              <a:solidFill>
                <a:schemeClr val="accent2"/>
              </a:solidFill>
              <a:ln w="3175" cmpd="sng">
                <a:solidFill>
                  <a:srgbClr val="FFFFFF"/>
                </a:solidFill>
                <a:prstDash val="solid"/>
              </a:ln>
            </c:spPr>
            <c:extLst>
              <c:ext xmlns:c16="http://schemas.microsoft.com/office/drawing/2014/chart" uri="{C3380CC4-5D6E-409C-BE32-E72D297353CC}">
                <c16:uniqueId val="{00000004-4B9F-4515-ACEA-1770C564E05B}"/>
              </c:ext>
            </c:extLst>
          </c:dPt>
          <c:dPt>
            <c:idx val="2"/>
            <c:bubble3D val="0"/>
            <c:spPr>
              <a:solidFill>
                <a:schemeClr val="accent2"/>
              </a:solidFill>
              <a:ln w="3175" cmpd="sng">
                <a:solidFill>
                  <a:srgbClr val="FFFFFF"/>
                </a:solidFill>
                <a:prstDash val="solid"/>
              </a:ln>
            </c:spPr>
            <c:extLst>
              <c:ext xmlns:c16="http://schemas.microsoft.com/office/drawing/2014/chart" uri="{C3380CC4-5D6E-409C-BE32-E72D297353CC}">
                <c16:uniqueId val="{00000006-4B9F-4515-ACEA-1770C564E05B}"/>
              </c:ext>
            </c:extLst>
          </c:dPt>
          <c:dPt>
            <c:idx val="3"/>
            <c:bubble3D val="0"/>
            <c:spPr>
              <a:solidFill>
                <a:schemeClr val="accent2"/>
              </a:solidFill>
              <a:ln w="3175" cmpd="sng">
                <a:solidFill>
                  <a:srgbClr val="FFFFFF"/>
                </a:solidFill>
                <a:prstDash val="solid"/>
              </a:ln>
            </c:spPr>
            <c:extLst>
              <c:ext xmlns:c16="http://schemas.microsoft.com/office/drawing/2014/chart" uri="{C3380CC4-5D6E-409C-BE32-E72D297353CC}">
                <c16:uniqueId val="{00000008-4B9F-4515-ACEA-1770C564E05B}"/>
              </c:ext>
            </c:extLst>
          </c:dPt>
          <c:dPt>
            <c:idx val="4"/>
            <c:bubble3D val="0"/>
            <c:spPr>
              <a:solidFill>
                <a:schemeClr val="accent2"/>
              </a:solidFill>
              <a:ln w="3175" cmpd="sng">
                <a:solidFill>
                  <a:srgbClr val="FFFFFF"/>
                </a:solidFill>
                <a:prstDash val="solid"/>
              </a:ln>
            </c:spPr>
            <c:extLst>
              <c:ext xmlns:c16="http://schemas.microsoft.com/office/drawing/2014/chart" uri="{C3380CC4-5D6E-409C-BE32-E72D297353CC}">
                <c16:uniqueId val="{0000000A-4B9F-4515-ACEA-1770C564E05B}"/>
              </c:ext>
            </c:extLst>
          </c:dPt>
          <c:dLbls>
            <c:dLbl>
              <c:idx val="0"/>
              <c:layout>
                <c:manualLayout>
                  <c:x val="8.8045310868068494E-2"/>
                  <c:y val="5.39196267133275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4B9F-4515-ACEA-1770C564E05B}"/>
                </c:ext>
              </c:extLst>
            </c:dLbl>
            <c:spPr>
              <a:noFill/>
              <a:ln>
                <a:noFill/>
              </a:ln>
              <a:effectLst/>
            </c:spPr>
            <c:txPr>
              <a:bodyPr/>
              <a:lstStyle/>
              <a:p>
                <a:pPr>
                  <a:defRPr>
                    <a:solidFill>
                      <a:schemeClr val="bg1"/>
                    </a:solidFil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'NIL vs Outage'!$B$14:$G$14</c:f>
              <c:numCache>
                <c:formatCode>General</c:formatCode>
                <c:ptCount val="6"/>
                <c:pt idx="0">
                  <c:v>2012</c:v>
                </c:pt>
                <c:pt idx="1">
                  <c:v>2013</c:v>
                </c:pt>
                <c:pt idx="2">
                  <c:v>2014</c:v>
                </c:pt>
                <c:pt idx="3">
                  <c:v>2015</c:v>
                </c:pt>
                <c:pt idx="4">
                  <c:v>2016</c:v>
                </c:pt>
                <c:pt idx="5">
                  <c:v>2017</c:v>
                </c:pt>
              </c:numCache>
            </c:numRef>
          </c:cat>
          <c:val>
            <c:numRef>
              <c:f>'NIL vs Outage'!$B$18:$G$18</c:f>
              <c:numCache>
                <c:formatCode>#,##0</c:formatCode>
                <c:ptCount val="6"/>
                <c:pt idx="0">
                  <c:v>4759558.4084599996</c:v>
                </c:pt>
                <c:pt idx="1">
                  <c:v>17466013.273189999</c:v>
                </c:pt>
                <c:pt idx="2">
                  <c:v>20601341.349509999</c:v>
                </c:pt>
                <c:pt idx="3">
                  <c:v>7628472.3457899997</c:v>
                </c:pt>
                <c:pt idx="4">
                  <c:v>13101240.08939</c:v>
                </c:pt>
                <c:pt idx="5" formatCode="General">
                  <c:v>16979263.458590001</c:v>
                </c:pt>
              </c:numCache>
            </c:numRef>
          </c:val>
          <c:extLst>
            <c:ext xmlns:c16="http://schemas.microsoft.com/office/drawing/2014/chart" uri="{C3380CC4-5D6E-409C-BE32-E72D297353CC}">
              <c16:uniqueId val="{0000000B-4B9F-4515-ACEA-1770C564E05B}"/>
            </c:ext>
          </c:extLst>
        </c:ser>
        <c:ser>
          <c:idx val="0"/>
          <c:order val="1"/>
          <c:tx>
            <c:strRef>
              <c:f>'NIL vs Outage'!$A$21</c:f>
              <c:strCache>
                <c:ptCount val="1"/>
                <c:pt idx="0">
                  <c:v>Outage</c:v>
                </c:pt>
              </c:strCache>
            </c:strRef>
          </c:tx>
          <c:dPt>
            <c:idx val="0"/>
            <c:bubble3D val="0"/>
            <c:spPr>
              <a:ln w="3175" cmpd="sng">
                <a:solidFill>
                  <a:srgbClr val="FFFFFF"/>
                </a:solidFill>
                <a:prstDash val="solid"/>
              </a:ln>
            </c:spPr>
            <c:extLst>
              <c:ext xmlns:c16="http://schemas.microsoft.com/office/drawing/2014/chart" uri="{C3380CC4-5D6E-409C-BE32-E72D297353CC}">
                <c16:uniqueId val="{0000000E-4B9F-4515-ACEA-1770C564E05B}"/>
              </c:ext>
            </c:extLst>
          </c:dPt>
          <c:dPt>
            <c:idx val="1"/>
            <c:bubble3D val="0"/>
            <c:spPr>
              <a:ln w="3175" cmpd="sng">
                <a:solidFill>
                  <a:srgbClr val="FFFFFF"/>
                </a:solidFill>
                <a:prstDash val="solid"/>
              </a:ln>
            </c:spPr>
            <c:extLst>
              <c:ext xmlns:c16="http://schemas.microsoft.com/office/drawing/2014/chart" uri="{C3380CC4-5D6E-409C-BE32-E72D297353CC}">
                <c16:uniqueId val="{00000010-4B9F-4515-ACEA-1770C564E05B}"/>
              </c:ext>
            </c:extLst>
          </c:dPt>
          <c:dPt>
            <c:idx val="2"/>
            <c:bubble3D val="0"/>
            <c:spPr>
              <a:ln w="3175" cmpd="sng">
                <a:solidFill>
                  <a:srgbClr val="FFFFFF"/>
                </a:solidFill>
                <a:prstDash val="solid"/>
              </a:ln>
            </c:spPr>
            <c:extLst>
              <c:ext xmlns:c16="http://schemas.microsoft.com/office/drawing/2014/chart" uri="{C3380CC4-5D6E-409C-BE32-E72D297353CC}">
                <c16:uniqueId val="{00000012-4B9F-4515-ACEA-1770C564E05B}"/>
              </c:ext>
            </c:extLst>
          </c:dPt>
          <c:dPt>
            <c:idx val="3"/>
            <c:bubble3D val="0"/>
            <c:spPr>
              <a:ln w="3175" cmpd="sng">
                <a:solidFill>
                  <a:srgbClr val="FFFFFF"/>
                </a:solidFill>
                <a:prstDash val="solid"/>
              </a:ln>
            </c:spPr>
            <c:extLst>
              <c:ext xmlns:c16="http://schemas.microsoft.com/office/drawing/2014/chart" uri="{C3380CC4-5D6E-409C-BE32-E72D297353CC}">
                <c16:uniqueId val="{00000014-4B9F-4515-ACEA-1770C564E05B}"/>
              </c:ext>
            </c:extLst>
          </c:dPt>
          <c:dPt>
            <c:idx val="4"/>
            <c:bubble3D val="0"/>
            <c:spPr>
              <a:ln w="3175" cmpd="sng">
                <a:solidFill>
                  <a:srgbClr val="FFFFFF"/>
                </a:solidFill>
                <a:prstDash val="solid"/>
              </a:ln>
            </c:spPr>
            <c:extLst>
              <c:ext xmlns:c16="http://schemas.microsoft.com/office/drawing/2014/chart" uri="{C3380CC4-5D6E-409C-BE32-E72D297353CC}">
                <c16:uniqueId val="{00000016-4B9F-4515-ACEA-1770C564E05B}"/>
              </c:ext>
            </c:extLst>
          </c:dPt>
          <c:dLbls>
            <c:dLbl>
              <c:idx val="0"/>
              <c:layout>
                <c:manualLayout>
                  <c:x val="0.27567265327789064"/>
                  <c:y val="-5.7611508728328535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E-4B9F-4515-ACEA-1770C564E05B}"/>
                </c:ext>
              </c:extLst>
            </c:dLbl>
            <c:spPr>
              <a:noFill/>
              <a:ln>
                <a:noFill/>
              </a:ln>
              <a:effectLst/>
            </c:spPr>
            <c:txPr>
              <a:bodyPr/>
              <a:lstStyle/>
              <a:p>
                <a:pPr>
                  <a:defRPr>
                    <a:solidFill>
                      <a:schemeClr val="bg1"/>
                    </a:solidFill>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'NIL vs Outage'!$B$14:$G$14</c:f>
              <c:numCache>
                <c:formatCode>General</c:formatCode>
                <c:ptCount val="6"/>
                <c:pt idx="0">
                  <c:v>2012</c:v>
                </c:pt>
                <c:pt idx="1">
                  <c:v>2013</c:v>
                </c:pt>
                <c:pt idx="2">
                  <c:v>2014</c:v>
                </c:pt>
                <c:pt idx="3">
                  <c:v>2015</c:v>
                </c:pt>
                <c:pt idx="4">
                  <c:v>2016</c:v>
                </c:pt>
                <c:pt idx="5">
                  <c:v>2017</c:v>
                </c:pt>
              </c:numCache>
            </c:numRef>
          </c:cat>
          <c:val>
            <c:numRef>
              <c:f>'NIL vs Outage'!$B$21:$G$21</c:f>
              <c:numCache>
                <c:formatCode>#,##0</c:formatCode>
                <c:ptCount val="6"/>
                <c:pt idx="0">
                  <c:v>10318029.178579999</c:v>
                </c:pt>
                <c:pt idx="1">
                  <c:v>2940926.3226399999</c:v>
                </c:pt>
                <c:pt idx="2">
                  <c:v>2769291.9038300002</c:v>
                </c:pt>
                <c:pt idx="3">
                  <c:v>4643343.5873800004</c:v>
                </c:pt>
                <c:pt idx="4">
                  <c:v>13500453.07889</c:v>
                </c:pt>
                <c:pt idx="5" formatCode="General">
                  <c:v>15507433.26812</c:v>
                </c:pt>
              </c:numCache>
            </c:numRef>
          </c:val>
          <c:extLst>
            <c:ext xmlns:c16="http://schemas.microsoft.com/office/drawing/2014/chart" uri="{C3380CC4-5D6E-409C-BE32-E72D297353CC}">
              <c16:uniqueId val="{00000017-4B9F-4515-ACEA-1770C564E05B}"/>
            </c:ext>
          </c:extLst>
        </c:ser>
        <c:ser>
          <c:idx val="4"/>
          <c:order val="2"/>
          <c:tx>
            <c:strRef>
              <c:f>'NIL vs Outage'!$A$16</c:f>
              <c:strCache>
                <c:ptCount val="1"/>
                <c:pt idx="0">
                  <c:v>FCAS - NIL</c:v>
                </c:pt>
              </c:strCache>
            </c:strRef>
          </c:tx>
          <c:spPr>
            <a:solidFill>
              <a:schemeClr val="accent2">
                <a:lumMod val="60000"/>
                <a:lumOff val="40000"/>
              </a:schemeClr>
            </a:solidFill>
            <a:ln w="25400">
              <a:noFill/>
            </a:ln>
          </c:spPr>
          <c:cat>
            <c:numRef>
              <c:f>'NIL vs Outage'!$B$14:$G$14</c:f>
              <c:numCache>
                <c:formatCode>General</c:formatCode>
                <c:ptCount val="6"/>
                <c:pt idx="0">
                  <c:v>2012</c:v>
                </c:pt>
                <c:pt idx="1">
                  <c:v>2013</c:v>
                </c:pt>
                <c:pt idx="2">
                  <c:v>2014</c:v>
                </c:pt>
                <c:pt idx="3">
                  <c:v>2015</c:v>
                </c:pt>
                <c:pt idx="4">
                  <c:v>2016</c:v>
                </c:pt>
                <c:pt idx="5">
                  <c:v>2017</c:v>
                </c:pt>
              </c:numCache>
            </c:numRef>
          </c:cat>
          <c:val>
            <c:numRef>
              <c:f>'NIL vs Outage'!$B$16:$G$16</c:f>
              <c:numCache>
                <c:formatCode>#,##0</c:formatCode>
                <c:ptCount val="6"/>
                <c:pt idx="0">
                  <c:v>1018103.80425</c:v>
                </c:pt>
                <c:pt idx="1">
                  <c:v>1330596.4578799999</c:v>
                </c:pt>
                <c:pt idx="2">
                  <c:v>1920731.4195900001</c:v>
                </c:pt>
                <c:pt idx="3">
                  <c:v>1523297.06354</c:v>
                </c:pt>
                <c:pt idx="4">
                  <c:v>4284769.1815900002</c:v>
                </c:pt>
                <c:pt idx="5" formatCode="General">
                  <c:v>9691374.8176199999</c:v>
                </c:pt>
              </c:numCache>
            </c:numRef>
          </c:val>
          <c:extLst>
            <c:ext xmlns:c16="http://schemas.microsoft.com/office/drawing/2014/chart" uri="{C3380CC4-5D6E-409C-BE32-E72D297353CC}">
              <c16:uniqueId val="{00000000-4B9F-4515-ACEA-1770C564E05B}"/>
            </c:ext>
          </c:extLst>
        </c:ser>
        <c:ser>
          <c:idx val="6"/>
          <c:order val="3"/>
          <c:tx>
            <c:strRef>
              <c:f>'NIL vs Outage'!$A$17</c:f>
              <c:strCache>
                <c:ptCount val="1"/>
                <c:pt idx="0">
                  <c:v>FCAS - Outage</c:v>
                </c:pt>
              </c:strCache>
            </c:strRef>
          </c:tx>
          <c:spPr>
            <a:ln w="25400">
              <a:noFill/>
            </a:ln>
          </c:spPr>
          <c:cat>
            <c:numRef>
              <c:f>'NIL vs Outage'!$B$14:$G$14</c:f>
              <c:numCache>
                <c:formatCode>General</c:formatCode>
                <c:ptCount val="6"/>
                <c:pt idx="0">
                  <c:v>2012</c:v>
                </c:pt>
                <c:pt idx="1">
                  <c:v>2013</c:v>
                </c:pt>
                <c:pt idx="2">
                  <c:v>2014</c:v>
                </c:pt>
                <c:pt idx="3">
                  <c:v>2015</c:v>
                </c:pt>
                <c:pt idx="4">
                  <c:v>2016</c:v>
                </c:pt>
                <c:pt idx="5">
                  <c:v>2017</c:v>
                </c:pt>
              </c:numCache>
            </c:numRef>
          </c:cat>
          <c:val>
            <c:numRef>
              <c:f>'NIL vs Outage'!$B$17:$G$17</c:f>
              <c:numCache>
                <c:formatCode>#,##0</c:formatCode>
                <c:ptCount val="6"/>
                <c:pt idx="0">
                  <c:v>527294.26551000006</c:v>
                </c:pt>
                <c:pt idx="1">
                  <c:v>695306.38173000002</c:v>
                </c:pt>
                <c:pt idx="2">
                  <c:v>391353.95789999998</c:v>
                </c:pt>
                <c:pt idx="3">
                  <c:v>10444462.10657</c:v>
                </c:pt>
                <c:pt idx="4">
                  <c:v>23418124.223250002</c:v>
                </c:pt>
                <c:pt idx="5" formatCode="General">
                  <c:v>14327220.25908</c:v>
                </c:pt>
              </c:numCache>
            </c:numRef>
          </c:val>
          <c:extLst>
            <c:ext xmlns:c16="http://schemas.microsoft.com/office/drawing/2014/chart" uri="{C3380CC4-5D6E-409C-BE32-E72D297353CC}">
              <c16:uniqueId val="{0000000C-4B9F-4515-ACEA-1770C564E05B}"/>
            </c:ext>
          </c:extLst>
        </c:ser>
        <c:ser>
          <c:idx val="1"/>
          <c:order val="4"/>
          <c:tx>
            <c:strRef>
              <c:f>'NIL vs Outage'!$A$19</c:f>
              <c:strCache>
                <c:ptCount val="1"/>
                <c:pt idx="0">
                  <c:v>Network Support</c:v>
                </c:pt>
              </c:strCache>
            </c:strRef>
          </c:tx>
          <c:spPr>
            <a:solidFill>
              <a:schemeClr val="accent3"/>
            </a:solidFill>
          </c:spPr>
          <c:dPt>
            <c:idx val="0"/>
            <c:bubble3D val="0"/>
            <c:spPr>
              <a:solidFill>
                <a:schemeClr val="accent3"/>
              </a:solidFill>
              <a:ln w="3175" cmpd="sng">
                <a:solidFill>
                  <a:srgbClr val="FFFFFF"/>
                </a:solidFill>
                <a:prstDash val="solid"/>
              </a:ln>
            </c:spPr>
            <c:extLst>
              <c:ext xmlns:c16="http://schemas.microsoft.com/office/drawing/2014/chart" uri="{C3380CC4-5D6E-409C-BE32-E72D297353CC}">
                <c16:uniqueId val="{00000019-4B9F-4515-ACEA-1770C564E05B}"/>
              </c:ext>
            </c:extLst>
          </c:dPt>
          <c:dPt>
            <c:idx val="1"/>
            <c:bubble3D val="0"/>
            <c:spPr>
              <a:solidFill>
                <a:schemeClr val="accent3"/>
              </a:solidFill>
              <a:ln w="3175" cmpd="sng">
                <a:solidFill>
                  <a:srgbClr val="FFFFFF"/>
                </a:solidFill>
                <a:prstDash val="solid"/>
              </a:ln>
            </c:spPr>
            <c:extLst>
              <c:ext xmlns:c16="http://schemas.microsoft.com/office/drawing/2014/chart" uri="{C3380CC4-5D6E-409C-BE32-E72D297353CC}">
                <c16:uniqueId val="{0000001B-4B9F-4515-ACEA-1770C564E05B}"/>
              </c:ext>
            </c:extLst>
          </c:dPt>
          <c:dPt>
            <c:idx val="2"/>
            <c:bubble3D val="0"/>
            <c:spPr>
              <a:solidFill>
                <a:schemeClr val="accent3"/>
              </a:solidFill>
              <a:ln w="3175" cmpd="sng">
                <a:solidFill>
                  <a:srgbClr val="FFFFFF"/>
                </a:solidFill>
                <a:prstDash val="solid"/>
              </a:ln>
            </c:spPr>
            <c:extLst>
              <c:ext xmlns:c16="http://schemas.microsoft.com/office/drawing/2014/chart" uri="{C3380CC4-5D6E-409C-BE32-E72D297353CC}">
                <c16:uniqueId val="{0000001D-4B9F-4515-ACEA-1770C564E05B}"/>
              </c:ext>
            </c:extLst>
          </c:dPt>
          <c:dPt>
            <c:idx val="3"/>
            <c:bubble3D val="0"/>
            <c:spPr>
              <a:solidFill>
                <a:schemeClr val="accent3"/>
              </a:solidFill>
              <a:ln w="3175" cmpd="sng">
                <a:solidFill>
                  <a:srgbClr val="FFFFFF"/>
                </a:solidFill>
                <a:prstDash val="solid"/>
              </a:ln>
            </c:spPr>
            <c:extLst>
              <c:ext xmlns:c16="http://schemas.microsoft.com/office/drawing/2014/chart" uri="{C3380CC4-5D6E-409C-BE32-E72D297353CC}">
                <c16:uniqueId val="{0000001F-4B9F-4515-ACEA-1770C564E05B}"/>
              </c:ext>
            </c:extLst>
          </c:dPt>
          <c:dPt>
            <c:idx val="4"/>
            <c:bubble3D val="0"/>
            <c:spPr>
              <a:solidFill>
                <a:schemeClr val="accent3"/>
              </a:solidFill>
              <a:ln w="3175" cmpd="sng">
                <a:solidFill>
                  <a:srgbClr val="FFFFFF"/>
                </a:solidFill>
                <a:prstDash val="solid"/>
              </a:ln>
            </c:spPr>
            <c:extLst>
              <c:ext xmlns:c16="http://schemas.microsoft.com/office/drawing/2014/chart" uri="{C3380CC4-5D6E-409C-BE32-E72D297353CC}">
                <c16:uniqueId val="{00000021-4B9F-4515-ACEA-1770C564E05B}"/>
              </c:ext>
            </c:extLst>
          </c:dPt>
          <c:dLbls>
            <c:dLbl>
              <c:idx val="0"/>
              <c:layout>
                <c:manualLayout>
                  <c:x val="3.4661201596375799E-2"/>
                  <c:y val="-1.1297602669554801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9-4B9F-4515-ACEA-1770C564E05B}"/>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'NIL vs Outage'!$B$14:$G$14</c:f>
              <c:numCache>
                <c:formatCode>General</c:formatCode>
                <c:ptCount val="6"/>
                <c:pt idx="0">
                  <c:v>2012</c:v>
                </c:pt>
                <c:pt idx="1">
                  <c:v>2013</c:v>
                </c:pt>
                <c:pt idx="2">
                  <c:v>2014</c:v>
                </c:pt>
                <c:pt idx="3">
                  <c:v>2015</c:v>
                </c:pt>
                <c:pt idx="4">
                  <c:v>2016</c:v>
                </c:pt>
                <c:pt idx="5">
                  <c:v>2017</c:v>
                </c:pt>
              </c:numCache>
            </c:numRef>
          </c:cat>
          <c:val>
            <c:numRef>
              <c:f>'NIL vs Outage'!$B$19:$G$19</c:f>
              <c:numCache>
                <c:formatCode>#,##0</c:formatCode>
                <c:ptCount val="6"/>
                <c:pt idx="0">
                  <c:v>13604633.6237</c:v>
                </c:pt>
                <c:pt idx="1">
                  <c:v>5680587.9559500003</c:v>
                </c:pt>
                <c:pt idx="2">
                  <c:v>4678541.5593999997</c:v>
                </c:pt>
                <c:pt idx="3">
                  <c:v>22261395.28734</c:v>
                </c:pt>
                <c:pt idx="4">
                  <c:v>8878912.2778500002</c:v>
                </c:pt>
                <c:pt idx="5" formatCode="General">
                  <c:v>965379.20568000001</c:v>
                </c:pt>
              </c:numCache>
            </c:numRef>
          </c:val>
          <c:extLst>
            <c:ext xmlns:c16="http://schemas.microsoft.com/office/drawing/2014/chart" uri="{C3380CC4-5D6E-409C-BE32-E72D297353CC}">
              <c16:uniqueId val="{00000022-4B9F-4515-ACEA-1770C564E05B}"/>
            </c:ext>
          </c:extLst>
        </c:ser>
        <c:ser>
          <c:idx val="2"/>
          <c:order val="5"/>
          <c:tx>
            <c:v>Negative Residues</c:v>
          </c:tx>
          <c:spPr>
            <a:solidFill>
              <a:srgbClr val="ADE0EE"/>
            </a:solidFill>
          </c:spPr>
          <c:dPt>
            <c:idx val="0"/>
            <c:bubble3D val="0"/>
            <c:spPr>
              <a:solidFill>
                <a:srgbClr val="ADE0EE"/>
              </a:solidFill>
              <a:ln w="3175" cmpd="sng">
                <a:solidFill>
                  <a:srgbClr val="FFFFFF"/>
                </a:solidFill>
                <a:prstDash val="solid"/>
              </a:ln>
            </c:spPr>
            <c:extLst>
              <c:ext xmlns:c16="http://schemas.microsoft.com/office/drawing/2014/chart" uri="{C3380CC4-5D6E-409C-BE32-E72D297353CC}">
                <c16:uniqueId val="{00000024-4B9F-4515-ACEA-1770C564E05B}"/>
              </c:ext>
            </c:extLst>
          </c:dPt>
          <c:dPt>
            <c:idx val="1"/>
            <c:bubble3D val="0"/>
            <c:spPr>
              <a:solidFill>
                <a:srgbClr val="ADE0EE"/>
              </a:solidFill>
              <a:ln w="3175" cmpd="sng">
                <a:solidFill>
                  <a:srgbClr val="FFFFFF"/>
                </a:solidFill>
                <a:prstDash val="solid"/>
              </a:ln>
            </c:spPr>
            <c:extLst>
              <c:ext xmlns:c16="http://schemas.microsoft.com/office/drawing/2014/chart" uri="{C3380CC4-5D6E-409C-BE32-E72D297353CC}">
                <c16:uniqueId val="{00000026-4B9F-4515-ACEA-1770C564E05B}"/>
              </c:ext>
            </c:extLst>
          </c:dPt>
          <c:dPt>
            <c:idx val="2"/>
            <c:bubble3D val="0"/>
            <c:spPr>
              <a:solidFill>
                <a:srgbClr val="ADE0EE"/>
              </a:solidFill>
              <a:ln w="3175" cmpd="sng">
                <a:solidFill>
                  <a:srgbClr val="FFFFFF"/>
                </a:solidFill>
                <a:prstDash val="solid"/>
              </a:ln>
            </c:spPr>
            <c:extLst>
              <c:ext xmlns:c16="http://schemas.microsoft.com/office/drawing/2014/chart" uri="{C3380CC4-5D6E-409C-BE32-E72D297353CC}">
                <c16:uniqueId val="{00000028-4B9F-4515-ACEA-1770C564E05B}"/>
              </c:ext>
            </c:extLst>
          </c:dPt>
          <c:dPt>
            <c:idx val="3"/>
            <c:bubble3D val="0"/>
            <c:spPr>
              <a:solidFill>
                <a:srgbClr val="ADE0EE"/>
              </a:solidFill>
              <a:ln w="3175" cmpd="sng">
                <a:solidFill>
                  <a:srgbClr val="FFFFFF"/>
                </a:solidFill>
                <a:prstDash val="solid"/>
              </a:ln>
            </c:spPr>
            <c:extLst>
              <c:ext xmlns:c16="http://schemas.microsoft.com/office/drawing/2014/chart" uri="{C3380CC4-5D6E-409C-BE32-E72D297353CC}">
                <c16:uniqueId val="{0000002A-4B9F-4515-ACEA-1770C564E05B}"/>
              </c:ext>
            </c:extLst>
          </c:dPt>
          <c:dPt>
            <c:idx val="4"/>
            <c:bubble3D val="0"/>
            <c:spPr>
              <a:solidFill>
                <a:srgbClr val="ADE0EE"/>
              </a:solidFill>
              <a:ln w="3175" cmpd="sng">
                <a:solidFill>
                  <a:srgbClr val="FFFFFF"/>
                </a:solidFill>
                <a:prstDash val="solid"/>
              </a:ln>
            </c:spPr>
            <c:extLst>
              <c:ext xmlns:c16="http://schemas.microsoft.com/office/drawing/2014/chart" uri="{C3380CC4-5D6E-409C-BE32-E72D297353CC}">
                <c16:uniqueId val="{0000002C-4B9F-4515-ACEA-1770C564E05B}"/>
              </c:ext>
            </c:extLst>
          </c:dPt>
          <c:cat>
            <c:numRef>
              <c:f>'NIL vs Outage'!$B$14:$G$14</c:f>
              <c:numCache>
                <c:formatCode>General</c:formatCode>
                <c:ptCount val="6"/>
                <c:pt idx="0">
                  <c:v>2012</c:v>
                </c:pt>
                <c:pt idx="1">
                  <c:v>2013</c:v>
                </c:pt>
                <c:pt idx="2">
                  <c:v>2014</c:v>
                </c:pt>
                <c:pt idx="3">
                  <c:v>2015</c:v>
                </c:pt>
                <c:pt idx="4">
                  <c:v>2016</c:v>
                </c:pt>
                <c:pt idx="5">
                  <c:v>2017</c:v>
                </c:pt>
              </c:numCache>
            </c:numRef>
          </c:cat>
          <c:val>
            <c:numLit>
              <c:formatCode>General</c:formatCode>
              <c:ptCount val="6"/>
              <c:pt idx="0">
                <c:v>0</c:v>
              </c:pt>
              <c:pt idx="1">
                <c:v>0</c:v>
              </c:pt>
              <c:pt idx="2">
                <c:v>76369.287589999905</c:v>
              </c:pt>
              <c:pt idx="3">
                <c:v>346084.28369000001</c:v>
              </c:pt>
              <c:pt idx="4">
                <c:v>193679.03932000001</c:v>
              </c:pt>
              <c:pt idx="5">
                <c:v>133618.84301000001</c:v>
              </c:pt>
            </c:numLit>
          </c:val>
          <c:extLst>
            <c:ext xmlns:c16="http://schemas.microsoft.com/office/drawing/2014/chart" uri="{C3380CC4-5D6E-409C-BE32-E72D297353CC}">
              <c16:uniqueId val="{0000002D-4B9F-4515-ACEA-1770C564E05B}"/>
            </c:ext>
          </c:extLst>
        </c:ser>
        <c:ser>
          <c:idx val="3"/>
          <c:order val="6"/>
          <c:tx>
            <c:strRef>
              <c:f>'NIL vs Outage'!$A$15</c:f>
              <c:strCache>
                <c:ptCount val="1"/>
                <c:pt idx="0">
                  <c:v>Commissioning</c:v>
                </c:pt>
              </c:strCache>
            </c:strRef>
          </c:tx>
          <c:spPr>
            <a:solidFill>
              <a:schemeClr val="accent6"/>
            </a:solidFill>
            <a:ln w="25400">
              <a:noFill/>
            </a:ln>
          </c:spPr>
          <c:dLbls>
            <c:dLbl>
              <c:idx val="4"/>
              <c:layout>
                <c:manualLayout>
                  <c:x val="-0.471019911552152"/>
                  <c:y val="0.39191522992711397"/>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E-4B9F-4515-ACEA-1770C564E05B}"/>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'NIL vs Outage'!$B$14:$G$14</c:f>
              <c:numCache>
                <c:formatCode>General</c:formatCode>
                <c:ptCount val="6"/>
                <c:pt idx="0">
                  <c:v>2012</c:v>
                </c:pt>
                <c:pt idx="1">
                  <c:v>2013</c:v>
                </c:pt>
                <c:pt idx="2">
                  <c:v>2014</c:v>
                </c:pt>
                <c:pt idx="3">
                  <c:v>2015</c:v>
                </c:pt>
                <c:pt idx="4">
                  <c:v>2016</c:v>
                </c:pt>
                <c:pt idx="5">
                  <c:v>2017</c:v>
                </c:pt>
              </c:numCache>
            </c:numRef>
          </c:cat>
          <c:val>
            <c:numRef>
              <c:f>'NIL vs Outage'!$B$15:$G$15</c:f>
              <c:numCache>
                <c:formatCode>#,##0</c:formatCode>
                <c:ptCount val="6"/>
                <c:pt idx="0">
                  <c:v>0</c:v>
                </c:pt>
                <c:pt idx="1">
                  <c:v>11072953.01777</c:v>
                </c:pt>
                <c:pt idx="2">
                  <c:v>23582.568080000001</c:v>
                </c:pt>
                <c:pt idx="3">
                  <c:v>1122946.4259200001</c:v>
                </c:pt>
                <c:pt idx="4">
                  <c:v>123874.3701</c:v>
                </c:pt>
                <c:pt idx="5" formatCode="General">
                  <c:v>695791.46083</c:v>
                </c:pt>
              </c:numCache>
            </c:numRef>
          </c:val>
          <c:extLst>
            <c:ext xmlns:c16="http://schemas.microsoft.com/office/drawing/2014/chart" uri="{C3380CC4-5D6E-409C-BE32-E72D297353CC}">
              <c16:uniqueId val="{0000002F-4B9F-4515-ACEA-1770C564E05B}"/>
            </c:ext>
          </c:extLst>
        </c:ser>
        <c:dLbls>
          <c:showLegendKey val="0"/>
          <c:showVal val="0"/>
          <c:showCatName val="0"/>
          <c:showSerName val="0"/>
          <c:showPercent val="0"/>
          <c:showBubbleSize val="0"/>
        </c:dLbls>
        <c:axId val="116550840"/>
        <c:axId val="116551224"/>
      </c:areaChart>
      <c:catAx>
        <c:axId val="116550840"/>
        <c:scaling>
          <c:orientation val="minMax"/>
        </c:scaling>
        <c:delete val="0"/>
        <c:axPos val="b"/>
        <c:numFmt formatCode="General" sourceLinked="1"/>
        <c:majorTickMark val="out"/>
        <c:minorTickMark val="none"/>
        <c:tickLblPos val="nextTo"/>
        <c:spPr>
          <a:ln w="6350">
            <a:solidFill>
              <a:srgbClr val="948671"/>
            </a:solidFill>
            <a:prstDash val="solid"/>
          </a:ln>
        </c:spPr>
        <c:crossAx val="116551224"/>
        <c:crosses val="autoZero"/>
        <c:auto val="1"/>
        <c:lblAlgn val="ctr"/>
        <c:lblOffset val="100"/>
        <c:noMultiLvlLbl val="0"/>
      </c:catAx>
      <c:valAx>
        <c:axId val="116551224"/>
        <c:scaling>
          <c:orientation val="minMax"/>
          <c:max val="65000000"/>
          <c:min val="0"/>
        </c:scaling>
        <c:delete val="0"/>
        <c:axPos val="l"/>
        <c:majorGridlines>
          <c:spPr>
            <a:ln w="12700">
              <a:solidFill>
                <a:srgbClr val="EFEBE9"/>
              </a:solidFill>
              <a:prstDash val="solid"/>
            </a:ln>
          </c:spPr>
        </c:majorGridlines>
        <c:title>
          <c:tx>
            <c:rich>
              <a:bodyPr rot="-5400000" vert="horz"/>
              <a:lstStyle/>
              <a:p>
                <a:pPr>
                  <a:defRPr sz="800"/>
                </a:pPr>
                <a:r>
                  <a:rPr lang="en-US" sz="800"/>
                  <a:t>Binding impact</a:t>
                </a:r>
              </a:p>
            </c:rich>
          </c:tx>
          <c:layout>
            <c:manualLayout>
              <c:xMode val="edge"/>
              <c:yMode val="edge"/>
              <c:x val="8.7570066827338203E-3"/>
              <c:y val="0.36242079698248397"/>
            </c:manualLayout>
          </c:layout>
          <c:overlay val="0"/>
        </c:title>
        <c:numFmt formatCode="&quot;$&quot;#,##0" sourceLinked="0"/>
        <c:majorTickMark val="out"/>
        <c:minorTickMark val="none"/>
        <c:tickLblPos val="nextTo"/>
        <c:spPr>
          <a:ln w="6350">
            <a:solidFill>
              <a:srgbClr val="948671"/>
            </a:solidFill>
            <a:prstDash val="solid"/>
          </a:ln>
        </c:spPr>
        <c:crossAx val="116550840"/>
        <c:crosses val="autoZero"/>
        <c:crossBetween val="midCat"/>
        <c:majorUnit val="5000000"/>
      </c:valAx>
      <c:spPr>
        <a:solidFill>
          <a:srgbClr val="F7F5F5"/>
        </a:solidFill>
      </c:spPr>
    </c:plotArea>
    <c:legend>
      <c:legendPos val="b"/>
      <c:layout>
        <c:manualLayout>
          <c:xMode val="edge"/>
          <c:yMode val="edge"/>
          <c:x val="0.21272125282666901"/>
          <c:y val="0.93626176727909005"/>
          <c:w val="0.78727874717333102"/>
          <c:h val="4.0716477107028297E-2"/>
        </c:manualLayout>
      </c:layout>
      <c:overlay val="0"/>
      <c:spPr>
        <a:noFill/>
        <a:extLst/>
      </c:spPr>
      <c:txPr>
        <a:bodyPr/>
        <a:lstStyle/>
        <a:p>
          <a:pPr>
            <a:defRPr sz="700"/>
          </a:pPr>
          <a:endParaRPr lang="en-US"/>
        </a:p>
      </c:txPr>
    </c:legend>
    <c:plotVisOnly val="1"/>
    <c:dispBlanksAs val="zero"/>
    <c:showDLblsOverMax val="0"/>
  </c:chart>
  <c:spPr>
    <a:solidFill>
      <a:srgbClr val="F7F5F5"/>
    </a:solidFill>
    <a:ln w="9525">
      <a:noFill/>
    </a:ln>
  </c:spPr>
  <c:txPr>
    <a:bodyPr/>
    <a:lstStyle/>
    <a:p>
      <a:pPr>
        <a:defRPr sz="800"/>
      </a:pPr>
      <a:endParaRPr lang="en-US"/>
    </a:p>
  </c:txPr>
  <c:printSettings>
    <c:headerFooter/>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7474022371809299E-2"/>
          <c:y val="2.62514894250819E-2"/>
          <c:w val="0.87802422086720899"/>
          <c:h val="0.755523753843519"/>
        </c:manualLayout>
      </c:layout>
      <c:barChart>
        <c:barDir val="col"/>
        <c:grouping val="percentStacked"/>
        <c:varyColors val="0"/>
        <c:ser>
          <c:idx val="1"/>
          <c:order val="0"/>
          <c:tx>
            <c:strRef>
              <c:f>'Outage stats'!$B$1</c:f>
              <c:strCache>
                <c:ptCount val="1"/>
                <c:pt idx="0">
                  <c:v>Unplanned</c:v>
                </c:pt>
              </c:strCache>
            </c:strRef>
          </c:tx>
          <c:spPr>
            <a:solidFill>
              <a:schemeClr val="tx2"/>
            </a:solidFill>
          </c:spPr>
          <c:invertIfNegative val="0"/>
          <c:cat>
            <c:strRef>
              <c:f>'Outage stats'!$A$2:$A$42</c:f>
              <c:strCache>
                <c:ptCount val="41"/>
                <c:pt idx="0">
                  <c:v>APT 2013</c:v>
                </c:pt>
                <c:pt idx="1">
                  <c:v>2014</c:v>
                </c:pt>
                <c:pt idx="2">
                  <c:v>2015</c:v>
                </c:pt>
                <c:pt idx="3">
                  <c:v>2016</c:v>
                </c:pt>
                <c:pt idx="4">
                  <c:v>2017</c:v>
                </c:pt>
                <c:pt idx="6">
                  <c:v>ElectraNet 2013</c:v>
                </c:pt>
                <c:pt idx="7">
                  <c:v>2014</c:v>
                </c:pt>
                <c:pt idx="8">
                  <c:v>2015</c:v>
                </c:pt>
                <c:pt idx="9">
                  <c:v>2016</c:v>
                </c:pt>
                <c:pt idx="10">
                  <c:v>2017</c:v>
                </c:pt>
                <c:pt idx="12">
                  <c:v>Essential E 2013</c:v>
                </c:pt>
                <c:pt idx="13">
                  <c:v>2014</c:v>
                </c:pt>
                <c:pt idx="14">
                  <c:v>2015</c:v>
                </c:pt>
                <c:pt idx="15">
                  <c:v>2016</c:v>
                </c:pt>
                <c:pt idx="16">
                  <c:v>2017</c:v>
                </c:pt>
                <c:pt idx="18">
                  <c:v>Powerlink 2013</c:v>
                </c:pt>
                <c:pt idx="19">
                  <c:v>2014</c:v>
                </c:pt>
                <c:pt idx="20">
                  <c:v>2015</c:v>
                </c:pt>
                <c:pt idx="21">
                  <c:v>2016</c:v>
                </c:pt>
                <c:pt idx="22">
                  <c:v>2017</c:v>
                </c:pt>
                <c:pt idx="24">
                  <c:v>AusNet 2013</c:v>
                </c:pt>
                <c:pt idx="25">
                  <c:v>2014</c:v>
                </c:pt>
                <c:pt idx="26">
                  <c:v>2015</c:v>
                </c:pt>
                <c:pt idx="27">
                  <c:v>2016</c:v>
                </c:pt>
                <c:pt idx="28">
                  <c:v>2017</c:v>
                </c:pt>
                <c:pt idx="30">
                  <c:v>TasNetworks 2013</c:v>
                </c:pt>
                <c:pt idx="31">
                  <c:v>2014</c:v>
                </c:pt>
                <c:pt idx="32">
                  <c:v>2015</c:v>
                </c:pt>
                <c:pt idx="33">
                  <c:v>2016</c:v>
                </c:pt>
                <c:pt idx="34">
                  <c:v>2017</c:v>
                </c:pt>
                <c:pt idx="36">
                  <c:v>Transgrid 2013</c:v>
                </c:pt>
                <c:pt idx="37">
                  <c:v>2014</c:v>
                </c:pt>
                <c:pt idx="38">
                  <c:v>2015</c:v>
                </c:pt>
                <c:pt idx="39">
                  <c:v>2016</c:v>
                </c:pt>
                <c:pt idx="40">
                  <c:v>2017</c:v>
                </c:pt>
              </c:strCache>
            </c:strRef>
          </c:cat>
          <c:val>
            <c:numRef>
              <c:f>'Outage stats'!$B$2:$B$42</c:f>
              <c:numCache>
                <c:formatCode>General</c:formatCode>
                <c:ptCount val="41"/>
                <c:pt idx="0">
                  <c:v>10</c:v>
                </c:pt>
                <c:pt idx="1">
                  <c:v>12</c:v>
                </c:pt>
                <c:pt idx="2">
                  <c:v>27</c:v>
                </c:pt>
                <c:pt idx="3">
                  <c:v>24</c:v>
                </c:pt>
                <c:pt idx="4">
                  <c:v>20</c:v>
                </c:pt>
                <c:pt idx="6">
                  <c:v>305</c:v>
                </c:pt>
                <c:pt idx="7">
                  <c:v>93</c:v>
                </c:pt>
                <c:pt idx="8">
                  <c:v>447</c:v>
                </c:pt>
                <c:pt idx="9">
                  <c:v>110</c:v>
                </c:pt>
                <c:pt idx="10">
                  <c:v>281</c:v>
                </c:pt>
                <c:pt idx="12">
                  <c:v>21</c:v>
                </c:pt>
                <c:pt idx="13">
                  <c:v>6</c:v>
                </c:pt>
                <c:pt idx="14">
                  <c:v>0</c:v>
                </c:pt>
                <c:pt idx="15">
                  <c:v>3</c:v>
                </c:pt>
                <c:pt idx="16">
                  <c:v>4</c:v>
                </c:pt>
                <c:pt idx="18">
                  <c:v>384</c:v>
                </c:pt>
                <c:pt idx="19">
                  <c:v>350</c:v>
                </c:pt>
                <c:pt idx="20">
                  <c:v>1076</c:v>
                </c:pt>
                <c:pt idx="21">
                  <c:v>273</c:v>
                </c:pt>
                <c:pt idx="22">
                  <c:v>1796</c:v>
                </c:pt>
                <c:pt idx="24">
                  <c:v>221</c:v>
                </c:pt>
                <c:pt idx="25">
                  <c:v>134</c:v>
                </c:pt>
                <c:pt idx="26">
                  <c:v>161</c:v>
                </c:pt>
                <c:pt idx="27">
                  <c:v>116</c:v>
                </c:pt>
                <c:pt idx="28">
                  <c:v>316</c:v>
                </c:pt>
                <c:pt idx="30">
                  <c:v>123</c:v>
                </c:pt>
                <c:pt idx="31">
                  <c:v>179</c:v>
                </c:pt>
                <c:pt idx="32">
                  <c:v>197</c:v>
                </c:pt>
                <c:pt idx="33">
                  <c:v>170</c:v>
                </c:pt>
                <c:pt idx="34">
                  <c:v>89</c:v>
                </c:pt>
                <c:pt idx="36">
                  <c:v>309</c:v>
                </c:pt>
                <c:pt idx="37">
                  <c:v>33</c:v>
                </c:pt>
                <c:pt idx="38">
                  <c:v>128</c:v>
                </c:pt>
                <c:pt idx="39">
                  <c:v>19</c:v>
                </c:pt>
                <c:pt idx="40">
                  <c:v>277</c:v>
                </c:pt>
              </c:numCache>
            </c:numRef>
          </c:val>
          <c:extLst>
            <c:ext xmlns:c16="http://schemas.microsoft.com/office/drawing/2014/chart" uri="{C3380CC4-5D6E-409C-BE32-E72D297353CC}">
              <c16:uniqueId val="{00000001-CD69-4784-BC57-F86AD530A6D3}"/>
            </c:ext>
          </c:extLst>
        </c:ser>
        <c:ser>
          <c:idx val="2"/>
          <c:order val="1"/>
          <c:tx>
            <c:strRef>
              <c:f>'Outage stats'!$C$1</c:f>
              <c:strCache>
                <c:ptCount val="1"/>
                <c:pt idx="0">
                  <c:v>Short Notice</c:v>
                </c:pt>
              </c:strCache>
            </c:strRef>
          </c:tx>
          <c:spPr>
            <a:solidFill>
              <a:srgbClr val="FF0000"/>
            </a:solidFill>
          </c:spPr>
          <c:invertIfNegative val="0"/>
          <c:cat>
            <c:strRef>
              <c:f>'Outage stats'!$A$2:$A$42</c:f>
              <c:strCache>
                <c:ptCount val="41"/>
                <c:pt idx="0">
                  <c:v>APT 2013</c:v>
                </c:pt>
                <c:pt idx="1">
                  <c:v>2014</c:v>
                </c:pt>
                <c:pt idx="2">
                  <c:v>2015</c:v>
                </c:pt>
                <c:pt idx="3">
                  <c:v>2016</c:v>
                </c:pt>
                <c:pt idx="4">
                  <c:v>2017</c:v>
                </c:pt>
                <c:pt idx="6">
                  <c:v>ElectraNet 2013</c:v>
                </c:pt>
                <c:pt idx="7">
                  <c:v>2014</c:v>
                </c:pt>
                <c:pt idx="8">
                  <c:v>2015</c:v>
                </c:pt>
                <c:pt idx="9">
                  <c:v>2016</c:v>
                </c:pt>
                <c:pt idx="10">
                  <c:v>2017</c:v>
                </c:pt>
                <c:pt idx="12">
                  <c:v>Essential E 2013</c:v>
                </c:pt>
                <c:pt idx="13">
                  <c:v>2014</c:v>
                </c:pt>
                <c:pt idx="14">
                  <c:v>2015</c:v>
                </c:pt>
                <c:pt idx="15">
                  <c:v>2016</c:v>
                </c:pt>
                <c:pt idx="16">
                  <c:v>2017</c:v>
                </c:pt>
                <c:pt idx="18">
                  <c:v>Powerlink 2013</c:v>
                </c:pt>
                <c:pt idx="19">
                  <c:v>2014</c:v>
                </c:pt>
                <c:pt idx="20">
                  <c:v>2015</c:v>
                </c:pt>
                <c:pt idx="21">
                  <c:v>2016</c:v>
                </c:pt>
                <c:pt idx="22">
                  <c:v>2017</c:v>
                </c:pt>
                <c:pt idx="24">
                  <c:v>AusNet 2013</c:v>
                </c:pt>
                <c:pt idx="25">
                  <c:v>2014</c:v>
                </c:pt>
                <c:pt idx="26">
                  <c:v>2015</c:v>
                </c:pt>
                <c:pt idx="27">
                  <c:v>2016</c:v>
                </c:pt>
                <c:pt idx="28">
                  <c:v>2017</c:v>
                </c:pt>
                <c:pt idx="30">
                  <c:v>TasNetworks 2013</c:v>
                </c:pt>
                <c:pt idx="31">
                  <c:v>2014</c:v>
                </c:pt>
                <c:pt idx="32">
                  <c:v>2015</c:v>
                </c:pt>
                <c:pt idx="33">
                  <c:v>2016</c:v>
                </c:pt>
                <c:pt idx="34">
                  <c:v>2017</c:v>
                </c:pt>
                <c:pt idx="36">
                  <c:v>Transgrid 2013</c:v>
                </c:pt>
                <c:pt idx="37">
                  <c:v>2014</c:v>
                </c:pt>
                <c:pt idx="38">
                  <c:v>2015</c:v>
                </c:pt>
                <c:pt idx="39">
                  <c:v>2016</c:v>
                </c:pt>
                <c:pt idx="40">
                  <c:v>2017</c:v>
                </c:pt>
              </c:strCache>
            </c:strRef>
          </c:cat>
          <c:val>
            <c:numRef>
              <c:f>'Outage stats'!$C$2:$C$42</c:f>
              <c:numCache>
                <c:formatCode>General</c:formatCode>
                <c:ptCount val="41"/>
                <c:pt idx="0">
                  <c:v>9</c:v>
                </c:pt>
                <c:pt idx="1">
                  <c:v>27</c:v>
                </c:pt>
                <c:pt idx="2">
                  <c:v>60</c:v>
                </c:pt>
                <c:pt idx="3">
                  <c:v>36</c:v>
                </c:pt>
                <c:pt idx="4">
                  <c:v>33</c:v>
                </c:pt>
                <c:pt idx="6">
                  <c:v>691</c:v>
                </c:pt>
                <c:pt idx="7">
                  <c:v>311</c:v>
                </c:pt>
                <c:pt idx="8">
                  <c:v>918</c:v>
                </c:pt>
                <c:pt idx="9">
                  <c:v>266</c:v>
                </c:pt>
                <c:pt idx="10">
                  <c:v>687</c:v>
                </c:pt>
                <c:pt idx="12">
                  <c:v>52</c:v>
                </c:pt>
                <c:pt idx="13">
                  <c:v>39</c:v>
                </c:pt>
                <c:pt idx="14">
                  <c:v>17</c:v>
                </c:pt>
                <c:pt idx="15">
                  <c:v>26</c:v>
                </c:pt>
                <c:pt idx="16">
                  <c:v>28</c:v>
                </c:pt>
                <c:pt idx="18">
                  <c:v>1111</c:v>
                </c:pt>
                <c:pt idx="19">
                  <c:v>1143</c:v>
                </c:pt>
                <c:pt idx="20">
                  <c:v>3173</c:v>
                </c:pt>
                <c:pt idx="21">
                  <c:v>885</c:v>
                </c:pt>
                <c:pt idx="22">
                  <c:v>5071</c:v>
                </c:pt>
                <c:pt idx="24">
                  <c:v>1229</c:v>
                </c:pt>
                <c:pt idx="25">
                  <c:v>636</c:v>
                </c:pt>
                <c:pt idx="26">
                  <c:v>678</c:v>
                </c:pt>
                <c:pt idx="27">
                  <c:v>472</c:v>
                </c:pt>
                <c:pt idx="28">
                  <c:v>1484</c:v>
                </c:pt>
                <c:pt idx="30">
                  <c:v>775</c:v>
                </c:pt>
                <c:pt idx="31">
                  <c:v>778</c:v>
                </c:pt>
                <c:pt idx="32">
                  <c:v>1119</c:v>
                </c:pt>
                <c:pt idx="33">
                  <c:v>876</c:v>
                </c:pt>
                <c:pt idx="34">
                  <c:v>472</c:v>
                </c:pt>
                <c:pt idx="36">
                  <c:v>665</c:v>
                </c:pt>
                <c:pt idx="37">
                  <c:v>125</c:v>
                </c:pt>
                <c:pt idx="38">
                  <c:v>629</c:v>
                </c:pt>
                <c:pt idx="39">
                  <c:v>88</c:v>
                </c:pt>
                <c:pt idx="40">
                  <c:v>911</c:v>
                </c:pt>
              </c:numCache>
            </c:numRef>
          </c:val>
          <c:extLst>
            <c:ext xmlns:c16="http://schemas.microsoft.com/office/drawing/2014/chart" uri="{C3380CC4-5D6E-409C-BE32-E72D297353CC}">
              <c16:uniqueId val="{00000002-CD69-4784-BC57-F86AD530A6D3}"/>
            </c:ext>
          </c:extLst>
        </c:ser>
        <c:ser>
          <c:idx val="3"/>
          <c:order val="2"/>
          <c:tx>
            <c:strRef>
              <c:f>'Outage stats'!$D$1</c:f>
              <c:strCache>
                <c:ptCount val="1"/>
                <c:pt idx="0">
                  <c:v>≤ 30 days</c:v>
                </c:pt>
              </c:strCache>
            </c:strRef>
          </c:tx>
          <c:spPr>
            <a:solidFill>
              <a:srgbClr val="FF6600"/>
            </a:solidFill>
          </c:spPr>
          <c:invertIfNegative val="0"/>
          <c:cat>
            <c:strRef>
              <c:f>'Outage stats'!$A$2:$A$42</c:f>
              <c:strCache>
                <c:ptCount val="41"/>
                <c:pt idx="0">
                  <c:v>APT 2013</c:v>
                </c:pt>
                <c:pt idx="1">
                  <c:v>2014</c:v>
                </c:pt>
                <c:pt idx="2">
                  <c:v>2015</c:v>
                </c:pt>
                <c:pt idx="3">
                  <c:v>2016</c:v>
                </c:pt>
                <c:pt idx="4">
                  <c:v>2017</c:v>
                </c:pt>
                <c:pt idx="6">
                  <c:v>ElectraNet 2013</c:v>
                </c:pt>
                <c:pt idx="7">
                  <c:v>2014</c:v>
                </c:pt>
                <c:pt idx="8">
                  <c:v>2015</c:v>
                </c:pt>
                <c:pt idx="9">
                  <c:v>2016</c:v>
                </c:pt>
                <c:pt idx="10">
                  <c:v>2017</c:v>
                </c:pt>
                <c:pt idx="12">
                  <c:v>Essential E 2013</c:v>
                </c:pt>
                <c:pt idx="13">
                  <c:v>2014</c:v>
                </c:pt>
                <c:pt idx="14">
                  <c:v>2015</c:v>
                </c:pt>
                <c:pt idx="15">
                  <c:v>2016</c:v>
                </c:pt>
                <c:pt idx="16">
                  <c:v>2017</c:v>
                </c:pt>
                <c:pt idx="18">
                  <c:v>Powerlink 2013</c:v>
                </c:pt>
                <c:pt idx="19">
                  <c:v>2014</c:v>
                </c:pt>
                <c:pt idx="20">
                  <c:v>2015</c:v>
                </c:pt>
                <c:pt idx="21">
                  <c:v>2016</c:v>
                </c:pt>
                <c:pt idx="22">
                  <c:v>2017</c:v>
                </c:pt>
                <c:pt idx="24">
                  <c:v>AusNet 2013</c:v>
                </c:pt>
                <c:pt idx="25">
                  <c:v>2014</c:v>
                </c:pt>
                <c:pt idx="26">
                  <c:v>2015</c:v>
                </c:pt>
                <c:pt idx="27">
                  <c:v>2016</c:v>
                </c:pt>
                <c:pt idx="28">
                  <c:v>2017</c:v>
                </c:pt>
                <c:pt idx="30">
                  <c:v>TasNetworks 2013</c:v>
                </c:pt>
                <c:pt idx="31">
                  <c:v>2014</c:v>
                </c:pt>
                <c:pt idx="32">
                  <c:v>2015</c:v>
                </c:pt>
                <c:pt idx="33">
                  <c:v>2016</c:v>
                </c:pt>
                <c:pt idx="34">
                  <c:v>2017</c:v>
                </c:pt>
                <c:pt idx="36">
                  <c:v>Transgrid 2013</c:v>
                </c:pt>
                <c:pt idx="37">
                  <c:v>2014</c:v>
                </c:pt>
                <c:pt idx="38">
                  <c:v>2015</c:v>
                </c:pt>
                <c:pt idx="39">
                  <c:v>2016</c:v>
                </c:pt>
                <c:pt idx="40">
                  <c:v>2017</c:v>
                </c:pt>
              </c:strCache>
            </c:strRef>
          </c:cat>
          <c:val>
            <c:numRef>
              <c:f>'Outage stats'!$D$2:$D$42</c:f>
              <c:numCache>
                <c:formatCode>General</c:formatCode>
                <c:ptCount val="41"/>
                <c:pt idx="0">
                  <c:v>0</c:v>
                </c:pt>
                <c:pt idx="1">
                  <c:v>9</c:v>
                </c:pt>
                <c:pt idx="2">
                  <c:v>8</c:v>
                </c:pt>
                <c:pt idx="3">
                  <c:v>7</c:v>
                </c:pt>
                <c:pt idx="4">
                  <c:v>5</c:v>
                </c:pt>
                <c:pt idx="6">
                  <c:v>1452</c:v>
                </c:pt>
                <c:pt idx="7">
                  <c:v>571</c:v>
                </c:pt>
                <c:pt idx="8">
                  <c:v>1003</c:v>
                </c:pt>
                <c:pt idx="9">
                  <c:v>309</c:v>
                </c:pt>
                <c:pt idx="10">
                  <c:v>907</c:v>
                </c:pt>
                <c:pt idx="12">
                  <c:v>98</c:v>
                </c:pt>
                <c:pt idx="13">
                  <c:v>82</c:v>
                </c:pt>
                <c:pt idx="14">
                  <c:v>59</c:v>
                </c:pt>
                <c:pt idx="15">
                  <c:v>40</c:v>
                </c:pt>
                <c:pt idx="16">
                  <c:v>61</c:v>
                </c:pt>
                <c:pt idx="18">
                  <c:v>1686</c:v>
                </c:pt>
                <c:pt idx="19">
                  <c:v>1993</c:v>
                </c:pt>
                <c:pt idx="20">
                  <c:v>6415</c:v>
                </c:pt>
                <c:pt idx="21">
                  <c:v>2265</c:v>
                </c:pt>
                <c:pt idx="22">
                  <c:v>11266</c:v>
                </c:pt>
                <c:pt idx="24">
                  <c:v>705</c:v>
                </c:pt>
                <c:pt idx="25">
                  <c:v>991</c:v>
                </c:pt>
                <c:pt idx="26">
                  <c:v>1290</c:v>
                </c:pt>
                <c:pt idx="27">
                  <c:v>973</c:v>
                </c:pt>
                <c:pt idx="28">
                  <c:v>1208</c:v>
                </c:pt>
                <c:pt idx="30">
                  <c:v>596</c:v>
                </c:pt>
                <c:pt idx="31">
                  <c:v>473</c:v>
                </c:pt>
                <c:pt idx="32">
                  <c:v>918</c:v>
                </c:pt>
                <c:pt idx="33">
                  <c:v>695</c:v>
                </c:pt>
                <c:pt idx="34">
                  <c:v>602</c:v>
                </c:pt>
                <c:pt idx="36">
                  <c:v>1226</c:v>
                </c:pt>
                <c:pt idx="37">
                  <c:v>130</c:v>
                </c:pt>
                <c:pt idx="38">
                  <c:v>993</c:v>
                </c:pt>
                <c:pt idx="39">
                  <c:v>166</c:v>
                </c:pt>
                <c:pt idx="40">
                  <c:v>1365</c:v>
                </c:pt>
              </c:numCache>
            </c:numRef>
          </c:val>
          <c:extLst>
            <c:ext xmlns:c16="http://schemas.microsoft.com/office/drawing/2014/chart" uri="{C3380CC4-5D6E-409C-BE32-E72D297353CC}">
              <c16:uniqueId val="{00000003-CD69-4784-BC57-F86AD530A6D3}"/>
            </c:ext>
          </c:extLst>
        </c:ser>
        <c:ser>
          <c:idx val="4"/>
          <c:order val="3"/>
          <c:tx>
            <c:strRef>
              <c:f>'Outage stats'!$E$1</c:f>
              <c:strCache>
                <c:ptCount val="1"/>
                <c:pt idx="0">
                  <c:v>&gt; 30 days</c:v>
                </c:pt>
              </c:strCache>
            </c:strRef>
          </c:tx>
          <c:spPr>
            <a:solidFill>
              <a:schemeClr val="accent3"/>
            </a:solidFill>
          </c:spPr>
          <c:invertIfNegative val="0"/>
          <c:cat>
            <c:strRef>
              <c:f>'Outage stats'!$A$2:$A$42</c:f>
              <c:strCache>
                <c:ptCount val="41"/>
                <c:pt idx="0">
                  <c:v>APT 2013</c:v>
                </c:pt>
                <c:pt idx="1">
                  <c:v>2014</c:v>
                </c:pt>
                <c:pt idx="2">
                  <c:v>2015</c:v>
                </c:pt>
                <c:pt idx="3">
                  <c:v>2016</c:v>
                </c:pt>
                <c:pt idx="4">
                  <c:v>2017</c:v>
                </c:pt>
                <c:pt idx="6">
                  <c:v>ElectraNet 2013</c:v>
                </c:pt>
                <c:pt idx="7">
                  <c:v>2014</c:v>
                </c:pt>
                <c:pt idx="8">
                  <c:v>2015</c:v>
                </c:pt>
                <c:pt idx="9">
                  <c:v>2016</c:v>
                </c:pt>
                <c:pt idx="10">
                  <c:v>2017</c:v>
                </c:pt>
                <c:pt idx="12">
                  <c:v>Essential E 2013</c:v>
                </c:pt>
                <c:pt idx="13">
                  <c:v>2014</c:v>
                </c:pt>
                <c:pt idx="14">
                  <c:v>2015</c:v>
                </c:pt>
                <c:pt idx="15">
                  <c:v>2016</c:v>
                </c:pt>
                <c:pt idx="16">
                  <c:v>2017</c:v>
                </c:pt>
                <c:pt idx="18">
                  <c:v>Powerlink 2013</c:v>
                </c:pt>
                <c:pt idx="19">
                  <c:v>2014</c:v>
                </c:pt>
                <c:pt idx="20">
                  <c:v>2015</c:v>
                </c:pt>
                <c:pt idx="21">
                  <c:v>2016</c:v>
                </c:pt>
                <c:pt idx="22">
                  <c:v>2017</c:v>
                </c:pt>
                <c:pt idx="24">
                  <c:v>AusNet 2013</c:v>
                </c:pt>
                <c:pt idx="25">
                  <c:v>2014</c:v>
                </c:pt>
                <c:pt idx="26">
                  <c:v>2015</c:v>
                </c:pt>
                <c:pt idx="27">
                  <c:v>2016</c:v>
                </c:pt>
                <c:pt idx="28">
                  <c:v>2017</c:v>
                </c:pt>
                <c:pt idx="30">
                  <c:v>TasNetworks 2013</c:v>
                </c:pt>
                <c:pt idx="31">
                  <c:v>2014</c:v>
                </c:pt>
                <c:pt idx="32">
                  <c:v>2015</c:v>
                </c:pt>
                <c:pt idx="33">
                  <c:v>2016</c:v>
                </c:pt>
                <c:pt idx="34">
                  <c:v>2017</c:v>
                </c:pt>
                <c:pt idx="36">
                  <c:v>Transgrid 2013</c:v>
                </c:pt>
                <c:pt idx="37">
                  <c:v>2014</c:v>
                </c:pt>
                <c:pt idx="38">
                  <c:v>2015</c:v>
                </c:pt>
                <c:pt idx="39">
                  <c:v>2016</c:v>
                </c:pt>
                <c:pt idx="40">
                  <c:v>2017</c:v>
                </c:pt>
              </c:strCache>
            </c:strRef>
          </c:cat>
          <c:val>
            <c:numRef>
              <c:f>'Outage stats'!$E$2:$E$42</c:f>
              <c:numCache>
                <c:formatCode>General</c:formatCode>
                <c:ptCount val="41"/>
                <c:pt idx="0">
                  <c:v>1</c:v>
                </c:pt>
                <c:pt idx="1">
                  <c:v>0</c:v>
                </c:pt>
                <c:pt idx="2">
                  <c:v>2</c:v>
                </c:pt>
                <c:pt idx="3">
                  <c:v>1</c:v>
                </c:pt>
                <c:pt idx="4">
                  <c:v>4</c:v>
                </c:pt>
                <c:pt idx="6">
                  <c:v>200</c:v>
                </c:pt>
                <c:pt idx="7">
                  <c:v>108</c:v>
                </c:pt>
                <c:pt idx="8">
                  <c:v>231</c:v>
                </c:pt>
                <c:pt idx="9">
                  <c:v>176</c:v>
                </c:pt>
                <c:pt idx="10">
                  <c:v>426</c:v>
                </c:pt>
                <c:pt idx="12">
                  <c:v>0</c:v>
                </c:pt>
                <c:pt idx="13">
                  <c:v>4</c:v>
                </c:pt>
                <c:pt idx="14">
                  <c:v>0</c:v>
                </c:pt>
                <c:pt idx="15">
                  <c:v>0</c:v>
                </c:pt>
                <c:pt idx="16">
                  <c:v>0</c:v>
                </c:pt>
                <c:pt idx="18">
                  <c:v>97</c:v>
                </c:pt>
                <c:pt idx="19">
                  <c:v>15</c:v>
                </c:pt>
                <c:pt idx="20">
                  <c:v>100</c:v>
                </c:pt>
                <c:pt idx="21">
                  <c:v>17</c:v>
                </c:pt>
                <c:pt idx="22">
                  <c:v>195</c:v>
                </c:pt>
                <c:pt idx="24">
                  <c:v>62</c:v>
                </c:pt>
                <c:pt idx="25">
                  <c:v>614</c:v>
                </c:pt>
                <c:pt idx="26">
                  <c:v>764</c:v>
                </c:pt>
                <c:pt idx="27">
                  <c:v>506</c:v>
                </c:pt>
                <c:pt idx="28">
                  <c:v>80</c:v>
                </c:pt>
                <c:pt idx="30">
                  <c:v>480</c:v>
                </c:pt>
                <c:pt idx="31">
                  <c:v>38</c:v>
                </c:pt>
                <c:pt idx="32">
                  <c:v>86</c:v>
                </c:pt>
                <c:pt idx="33">
                  <c:v>97</c:v>
                </c:pt>
                <c:pt idx="34">
                  <c:v>323</c:v>
                </c:pt>
                <c:pt idx="36">
                  <c:v>790</c:v>
                </c:pt>
                <c:pt idx="37">
                  <c:v>73</c:v>
                </c:pt>
                <c:pt idx="38">
                  <c:v>302</c:v>
                </c:pt>
                <c:pt idx="39">
                  <c:v>32</c:v>
                </c:pt>
                <c:pt idx="40">
                  <c:v>856</c:v>
                </c:pt>
              </c:numCache>
            </c:numRef>
          </c:val>
          <c:extLst>
            <c:ext xmlns:c16="http://schemas.microsoft.com/office/drawing/2014/chart" uri="{C3380CC4-5D6E-409C-BE32-E72D297353CC}">
              <c16:uniqueId val="{00000000-63D8-4268-B972-48092B665A3D}"/>
            </c:ext>
          </c:extLst>
        </c:ser>
        <c:dLbls>
          <c:showLegendKey val="0"/>
          <c:showVal val="0"/>
          <c:showCatName val="0"/>
          <c:showSerName val="0"/>
          <c:showPercent val="0"/>
          <c:showBubbleSize val="0"/>
        </c:dLbls>
        <c:gapWidth val="0"/>
        <c:overlap val="100"/>
        <c:axId val="150809296"/>
        <c:axId val="403418992"/>
      </c:barChart>
      <c:catAx>
        <c:axId val="150809296"/>
        <c:scaling>
          <c:orientation val="minMax"/>
        </c:scaling>
        <c:delete val="0"/>
        <c:axPos val="b"/>
        <c:numFmt formatCode="General" sourceLinked="1"/>
        <c:majorTickMark val="none"/>
        <c:minorTickMark val="none"/>
        <c:tickLblPos val="low"/>
        <c:txPr>
          <a:bodyPr rot="-2700000" vert="horz"/>
          <a:lstStyle/>
          <a:p>
            <a:pPr>
              <a:defRPr/>
            </a:pPr>
            <a:endParaRPr lang="en-US"/>
          </a:p>
        </c:txPr>
        <c:crossAx val="403418992"/>
        <c:crosses val="autoZero"/>
        <c:auto val="0"/>
        <c:lblAlgn val="ctr"/>
        <c:lblOffset val="100"/>
        <c:tickLblSkip val="1"/>
        <c:tickMarkSkip val="3"/>
        <c:noMultiLvlLbl val="0"/>
      </c:catAx>
      <c:valAx>
        <c:axId val="403418992"/>
        <c:scaling>
          <c:orientation val="minMax"/>
        </c:scaling>
        <c:delete val="0"/>
        <c:axPos val="l"/>
        <c:majorGridlines/>
        <c:title>
          <c:tx>
            <c:rich>
              <a:bodyPr rot="-5400000" vert="horz"/>
              <a:lstStyle/>
              <a:p>
                <a:pPr>
                  <a:defRPr/>
                </a:pPr>
                <a:r>
                  <a:rPr lang="en-AU"/>
                  <a:t>Outages</a:t>
                </a:r>
              </a:p>
            </c:rich>
          </c:tx>
          <c:layout>
            <c:manualLayout>
              <c:xMode val="edge"/>
              <c:yMode val="edge"/>
              <c:x val="4.8994427747004804E-3"/>
              <c:y val="0.36985259380394298"/>
            </c:manualLayout>
          </c:layout>
          <c:overlay val="0"/>
        </c:title>
        <c:numFmt formatCode="0%" sourceLinked="0"/>
        <c:majorTickMark val="out"/>
        <c:minorTickMark val="none"/>
        <c:tickLblPos val="nextTo"/>
        <c:spPr>
          <a:ln w="6350">
            <a:solidFill>
              <a:srgbClr val="948671"/>
            </a:solidFill>
            <a:prstDash val="solid"/>
          </a:ln>
        </c:spPr>
        <c:crossAx val="150809296"/>
        <c:crosses val="autoZero"/>
        <c:crossBetween val="between"/>
      </c:valAx>
    </c:plotArea>
    <c:legend>
      <c:legendPos val="b"/>
      <c:layout>
        <c:manualLayout>
          <c:xMode val="edge"/>
          <c:yMode val="edge"/>
          <c:x val="0.108872318478754"/>
          <c:y val="0.94812491943319399"/>
          <c:w val="0.75502866418013503"/>
          <c:h val="4.8972159730033701E-2"/>
        </c:manualLayout>
      </c:layout>
      <c:overlay val="0"/>
      <c:spPr>
        <a:noFill/>
        <a:ln>
          <a:noFill/>
        </a:ln>
        <a:effectLst/>
        <a:extLst>
          <a:ext uri="{91240B29-F687-4f45-9708-019B960494DF}">
            <a14:hiddenLine xmlns="" xmlns:r="http://schemas.openxmlformats.org/officeDocument/2006/relationships" xmlns:a14="http://schemas.microsoft.com/office/drawing/2010/main" xmlns:c16r2="http://schemas.microsoft.com/office/drawing/2015/06/chart">
              <a:noFill/>
            </a14:hiddenLine>
          </a:ext>
        </a:extLst>
      </c:spPr>
      <c:txPr>
        <a:bodyPr/>
        <a:lstStyle/>
        <a:p>
          <a:pPr>
            <a:defRPr sz="700"/>
          </a:pPr>
          <a:endParaRPr lang="en-US"/>
        </a:p>
      </c:txPr>
    </c:legend>
    <c:plotVisOnly val="1"/>
    <c:dispBlanksAs val="gap"/>
    <c:showDLblsOverMax val="0"/>
  </c:chart>
  <c:spPr>
    <a:solidFill>
      <a:srgbClr val="F7F5F5"/>
    </a:solidFill>
    <a:ln w="9525">
      <a:noFill/>
    </a:ln>
  </c:spPr>
  <c:txPr>
    <a:bodyPr/>
    <a:lstStyle/>
    <a:p>
      <a:pPr>
        <a:defRPr sz="800"/>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9</xdr:col>
      <xdr:colOff>254000</xdr:colOff>
      <xdr:row>1</xdr:row>
      <xdr:rowOff>0</xdr:rowOff>
    </xdr:from>
    <xdr:to>
      <xdr:col>17</xdr:col>
      <xdr:colOff>723900</xdr:colOff>
      <xdr:row>21</xdr:row>
      <xdr:rowOff>12700</xdr:rowOff>
    </xdr:to>
    <xdr:graphicFrame macro="">
      <xdr:nvGraphicFramePr>
        <xdr:cNvPr id="3" name="Chart 1">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469900</xdr:colOff>
      <xdr:row>0</xdr:row>
      <xdr:rowOff>146050</xdr:rowOff>
    </xdr:from>
    <xdr:to>
      <xdr:col>15</xdr:col>
      <xdr:colOff>25400</xdr:colOff>
      <xdr:row>23</xdr:row>
      <xdr:rowOff>0</xdr:rowOff>
    </xdr:to>
    <xdr:graphicFrame macro="">
      <xdr:nvGraphicFramePr>
        <xdr:cNvPr id="3" name="Chart 1">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444500</xdr:colOff>
      <xdr:row>24</xdr:row>
      <xdr:rowOff>19050</xdr:rowOff>
    </xdr:from>
    <xdr:to>
      <xdr:col>14</xdr:col>
      <xdr:colOff>685800</xdr:colOff>
      <xdr:row>46</xdr:row>
      <xdr:rowOff>63500</xdr:rowOff>
    </xdr:to>
    <xdr:graphicFrame macro="">
      <xdr:nvGraphicFramePr>
        <xdr:cNvPr id="4" name="Chart 1">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241300</xdr:colOff>
      <xdr:row>24</xdr:row>
      <xdr:rowOff>44450</xdr:rowOff>
    </xdr:from>
    <xdr:to>
      <xdr:col>5</xdr:col>
      <xdr:colOff>406400</xdr:colOff>
      <xdr:row>45</xdr:row>
      <xdr:rowOff>152400</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889000</xdr:colOff>
      <xdr:row>24</xdr:row>
      <xdr:rowOff>44450</xdr:rowOff>
    </xdr:from>
    <xdr:to>
      <xdr:col>13</xdr:col>
      <xdr:colOff>215900</xdr:colOff>
      <xdr:row>46</xdr:row>
      <xdr:rowOff>38100</xdr:rowOff>
    </xdr:to>
    <xdr:graphicFrame macro="">
      <xdr:nvGraphicFramePr>
        <xdr:cNvPr id="4" name="Chart 1">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25400</xdr:colOff>
      <xdr:row>2</xdr:row>
      <xdr:rowOff>50806</xdr:rowOff>
    </xdr:from>
    <xdr:to>
      <xdr:col>14</xdr:col>
      <xdr:colOff>406400</xdr:colOff>
      <xdr:row>24</xdr:row>
      <xdr:rowOff>63500</xdr:rowOff>
    </xdr:to>
    <xdr:graphicFrame macro="">
      <xdr:nvGraphicFramePr>
        <xdr:cNvPr id="3" name="Chart 1">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ites/cm/sd/Reports/Augmentations%20Regist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ll_the_Stats_for_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ites/cm/sd/Reports/The%20Constraint%20Report/2015/All%20the%20Stats%20for%2020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smission Changes"/>
      <sheetName val="Generator Changes"/>
      <sheetName val="Setup"/>
    </sheetNames>
    <sheetDataSet>
      <sheetData sheetId="0"/>
      <sheetData sheetId="1"/>
      <sheetData sheetId="2">
        <row r="7">
          <cell r="A7" t="str">
            <v>NSW</v>
          </cell>
        </row>
        <row r="8">
          <cell r="A8" t="str">
            <v>Qld</v>
          </cell>
        </row>
        <row r="9">
          <cell r="A9" t="str">
            <v>SA</v>
          </cell>
        </row>
        <row r="10">
          <cell r="A10" t="str">
            <v>Tasmania</v>
          </cell>
        </row>
        <row r="11">
          <cell r="A11" t="str">
            <v>Victoria</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IDs used"/>
      <sheetName val="Completed"/>
      <sheetName val="Equations By Region"/>
      <sheetName val="Figure 1"/>
      <sheetName val="Equations By Limit Type"/>
      <sheetName val="Figure 2"/>
      <sheetName val="Constraint Changes by Year"/>
      <sheetName val="Figure 3"/>
      <sheetName val="Binding 2017"/>
      <sheetName val="Binding 2016"/>
      <sheetName val="Binding per month"/>
      <sheetName val="Figure 4"/>
      <sheetName val="Binding FCAS 2017"/>
      <sheetName val="Binding FCAS 2016"/>
      <sheetName val="Binding+Impact by Region"/>
      <sheetName val="Figure 5"/>
      <sheetName val="Binding by Type per year"/>
      <sheetName val="Figure 6"/>
      <sheetName val="Binding+Impact NIL vs Outage"/>
      <sheetName val="Figure 7"/>
      <sheetName val="Binding Impact 2017"/>
      <sheetName val="Binding Impact 2016"/>
      <sheetName val="BI by Region per year"/>
      <sheetName val="Figure 8"/>
      <sheetName val="Figure 9"/>
      <sheetName val="Binding I-C Limit Setters 2017"/>
      <sheetName val="Binding I-C Limit Setters 2016"/>
      <sheetName val="Binding I-C Histogram data"/>
      <sheetName val="Terranora Histogram"/>
      <sheetName val="Figure 10"/>
      <sheetName val="QNI Histogram"/>
      <sheetName val="Figure 11"/>
      <sheetName val="Basslink Histogram"/>
      <sheetName val="Figure 12"/>
      <sheetName val="VIC1-NSW1 Histogram"/>
      <sheetName val="Figure 13"/>
      <sheetName val="V-SA Histogram"/>
      <sheetName val="Figure 14"/>
      <sheetName val="Murraylink Histogram"/>
      <sheetName val="Figure 15"/>
      <sheetName val="Outages 2017"/>
      <sheetName val="Outages 2016"/>
      <sheetName val="Submit Times"/>
      <sheetName val="Figure 16"/>
      <sheetName val="2017 outages"/>
      <sheetName val="2016 outages"/>
      <sheetName val="2015 outages"/>
      <sheetName val="2014 outages"/>
      <sheetName val="2013 outages"/>
      <sheetName val="All_the_Stats_for_2017"/>
    </sheetNames>
    <sheetDataSet>
      <sheetData sheetId="0"/>
      <sheetData sheetId="1"/>
      <sheetData sheetId="2"/>
      <sheetData sheetId="3"/>
      <sheetData sheetId="4" refreshError="1"/>
      <sheetData sheetId="5"/>
      <sheetData sheetId="6" refreshError="1"/>
      <sheetData sheetId="7"/>
      <sheetData sheetId="8" refreshError="1"/>
      <sheetData sheetId="9"/>
      <sheetData sheetId="10"/>
      <sheetData sheetId="11"/>
      <sheetData sheetId="12" refreshError="1"/>
      <sheetData sheetId="13"/>
      <sheetData sheetId="14"/>
      <sheetData sheetId="15"/>
      <sheetData sheetId="16" refreshError="1"/>
      <sheetData sheetId="17"/>
      <sheetData sheetId="18" refreshError="1"/>
      <sheetData sheetId="19"/>
      <sheetData sheetId="20" refreshError="1"/>
      <sheetData sheetId="21"/>
      <sheetData sheetId="22"/>
      <sheetData sheetId="23"/>
      <sheetData sheetId="24" refreshError="1"/>
      <sheetData sheetId="25" refreshError="1"/>
      <sheetData sheetId="26"/>
      <sheetData sheetId="27"/>
      <sheetData sheetId="28"/>
      <sheetData sheetId="29"/>
      <sheetData sheetId="30" refreshError="1"/>
      <sheetData sheetId="31"/>
      <sheetData sheetId="32" refreshError="1"/>
      <sheetData sheetId="33"/>
      <sheetData sheetId="34" refreshError="1"/>
      <sheetData sheetId="35"/>
      <sheetData sheetId="36" refreshError="1"/>
      <sheetData sheetId="37"/>
      <sheetData sheetId="38" refreshError="1"/>
      <sheetData sheetId="39"/>
      <sheetData sheetId="40" refreshError="1"/>
      <sheetData sheetId="41"/>
      <sheetData sheetId="42"/>
      <sheetData sheetId="43">
        <row r="5">
          <cell r="J5" t="str">
            <v>Unplanned</v>
          </cell>
        </row>
      </sheetData>
      <sheetData sheetId="44" refreshError="1"/>
      <sheetData sheetId="45"/>
      <sheetData sheetId="46"/>
      <sheetData sheetId="47"/>
      <sheetData sheetId="48"/>
      <sheetData sheetId="49"/>
      <sheetData sheetId="5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IDs used"/>
      <sheetName val="Equations By Region"/>
      <sheetName val="Figure 1"/>
      <sheetName val="Equations By Limit Type"/>
      <sheetName val="Figure 2"/>
      <sheetName val="Constraint Changes by Year"/>
      <sheetName val="Figure 3"/>
      <sheetName val="Binding 2015"/>
      <sheetName val="Binding 2014"/>
      <sheetName val="Binding per month"/>
      <sheetName val="Figure 4"/>
      <sheetName val="Binding FCAS 2015"/>
      <sheetName val="Binding FCAS 2014"/>
      <sheetName val="Binding by Region per year"/>
      <sheetName val="Figure 5"/>
      <sheetName val="Binding by Type per year"/>
      <sheetName val="Figure 6"/>
      <sheetName val="Binding+MI NIL vs Outage"/>
      <sheetName val="Figure 7"/>
      <sheetName val="Market Impact 2015"/>
      <sheetName val="Market Impact 2014"/>
      <sheetName val="MI by Region per year"/>
      <sheetName val="Figure 8"/>
      <sheetName val="Figure 9"/>
      <sheetName val="Binding I-C Limit Setters 2015"/>
      <sheetName val="Binding I-C Limit Setters 2014"/>
      <sheetName val="Binding I-C Histogram data"/>
      <sheetName val="Terranora Histogram"/>
      <sheetName val="Figure 10"/>
      <sheetName val="QNI Histogram"/>
      <sheetName val="Figure 11"/>
      <sheetName val="Basslink Histogram"/>
      <sheetName val="Figure 12"/>
      <sheetName val="VIC1-NSW1 Histogram"/>
      <sheetName val="Figure 13"/>
      <sheetName val="V-SA Histogram"/>
      <sheetName val="Figure 14"/>
      <sheetName val="Murraylink Histogram"/>
      <sheetName val="Figure 15"/>
      <sheetName val="Outages 2015"/>
      <sheetName val="Outages 2014"/>
      <sheetName val="Submit Times"/>
      <sheetName val="Figure 16"/>
      <sheetName val="2015 outages"/>
      <sheetName val="2014 outages"/>
      <sheetName val="2013 outages"/>
      <sheetName val="2012 outages"/>
      <sheetName val="2011 outages"/>
      <sheetName val="All the Stats for 2015"/>
      <sheetName val="All the Stats for 2015.xls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ow r="8">
          <cell r="A8" t="str">
            <v>Negative Residues</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refreshError="1"/>
      <sheetData sheetId="48" refreshError="1"/>
      <sheetData sheetId="49" refreshError="1"/>
      <sheetData sheetId="50" refreshError="1"/>
    </sheetDataSet>
  </externalBook>
</externalLink>
</file>

<file path=xl/tables/table1.xml><?xml version="1.0" encoding="utf-8"?>
<table xmlns="http://schemas.openxmlformats.org/spreadsheetml/2006/main" id="1" name="Table1" displayName="Table1" ref="A1:F524" totalsRowShown="0" headerRowDxfId="51" dataDxfId="50">
  <autoFilter ref="A1:F524"/>
  <tableColumns count="6">
    <tableColumn id="1" name="Constraint Equation ID" dataDxfId="49"/>
    <tableColumn id="2" name="2017 Hours " dataDxfId="48"/>
    <tableColumn id="6" name="2016 Hours " dataDxfId="47"/>
    <tableColumn id="3" name="Description" dataDxfId="46"/>
    <tableColumn id="4" name="Type" dataDxfId="45"/>
    <tableColumn id="5" name="Region" dataDxfId="44"/>
  </tableColumns>
  <tableStyleInfo name="TableStyleMedium9" showFirstColumn="0" showLastColumn="0" showRowStripes="1" showColumnStripes="0"/>
</table>
</file>

<file path=xl/tables/table2.xml><?xml version="1.0" encoding="utf-8"?>
<table xmlns="http://schemas.openxmlformats.org/spreadsheetml/2006/main" id="2" name="Table2" displayName="Table2" ref="A1:E182" totalsRowShown="0" headerRowDxfId="42" dataDxfId="40" headerRowBorderDxfId="41">
  <autoFilter ref="A1:E182"/>
  <tableColumns count="5">
    <tableColumn id="1" name="Constraint Equation ID" dataDxfId="39"/>
    <tableColumn id="2" name="2017 Hours " dataDxfId="38"/>
    <tableColumn id="5" name="2016 Hours " dataDxfId="37"/>
    <tableColumn id="3" name="Description" dataDxfId="36"/>
    <tableColumn id="4" name="Type" dataDxfId="35"/>
  </tableColumns>
  <tableStyleInfo name="TableStyleMedium9" showFirstColumn="0" showLastColumn="0" showRowStripes="1" showColumnStripes="0"/>
</table>
</file>

<file path=xl/tables/table3.xml><?xml version="1.0" encoding="utf-8"?>
<table xmlns="http://schemas.openxmlformats.org/spreadsheetml/2006/main" id="3" name="Table3" displayName="Table3" ref="A1:H544" totalsRowShown="0" headerRowDxfId="33" dataDxfId="32">
  <autoFilter ref="A1:H544"/>
  <tableColumns count="8">
    <tableColumn id="1" name="Constraint Equation ID" dataDxfId="31"/>
    <tableColumn id="2" name="2017 Marginal Values " dataDxfId="30"/>
    <tableColumn id="7" name="2016 Marginal Values" dataDxfId="29"/>
    <tableColumn id="3" name="2017 Hours " dataDxfId="28"/>
    <tableColumn id="8" name="2016 Hours " dataDxfId="27"/>
    <tableColumn id="4" name="Description" dataDxfId="26"/>
    <tableColumn id="5" name="Type" dataDxfId="25"/>
    <tableColumn id="6" name="Region" dataDxfId="24"/>
  </tableColumns>
  <tableStyleInfo name="TableStyleMedium9" showFirstColumn="0" showLastColumn="0" showRowStripes="1" showColumnStripes="0"/>
</table>
</file>

<file path=xl/tables/table4.xml><?xml version="1.0" encoding="utf-8"?>
<table xmlns="http://schemas.openxmlformats.org/spreadsheetml/2006/main" id="4" name="Table4" displayName="Table4" ref="A1:F801" totalsRowShown="0" headerRowDxfId="22">
  <autoFilter ref="A1:F801"/>
  <tableColumns count="6">
    <tableColumn id="1" name="Interconnector Direction" dataDxfId="21"/>
    <tableColumn id="2" name="Constraint Equation ID" dataDxfId="20"/>
    <tableColumn id="3" name="2017 Hours " dataDxfId="19"/>
    <tableColumn id="6" name="2016 Hours " dataDxfId="18"/>
    <tableColumn id="4" name="Description" dataDxfId="17"/>
    <tableColumn id="5" name="Type" dataDxfId="16"/>
  </tableColumns>
  <tableStyleInfo name="TableStyleMedium9" showFirstColumn="0" showLastColumn="0" showRowStripes="1" showColumnStripes="0"/>
</table>
</file>

<file path=xl/tables/table5.xml><?xml version="1.0" encoding="utf-8"?>
<table xmlns="http://schemas.openxmlformats.org/spreadsheetml/2006/main" id="5" name="Table5" displayName="Table5" ref="A1:D153" totalsRowShown="0" headerRowDxfId="15" dataDxfId="14">
  <autoFilter ref="A1:D153"/>
  <tableColumns count="4">
    <tableColumn id="1" name="Constraint Set ID" dataDxfId="13"/>
    <tableColumn id="4" name="2017 Days" dataDxfId="12"/>
    <tableColumn id="2" name="2016 Days" dataDxfId="11"/>
    <tableColumn id="3" name="Description" dataDxfId="10"/>
  </tableColumns>
  <tableStyleInfo name="TableStyleMedium9" showFirstColumn="0" showLastColumn="0" showRowStripes="1" showColumnStripes="0"/>
</table>
</file>

<file path=xl/tables/table6.xml><?xml version="1.0" encoding="utf-8"?>
<table xmlns="http://schemas.openxmlformats.org/spreadsheetml/2006/main" id="6" name="Table6" displayName="Table6" ref="A1:E42" totalsRowShown="0" headerRowDxfId="9" dataDxfId="8">
  <autoFilter ref="A1:E42"/>
  <tableColumns count="5">
    <tableColumn id="1" name="Column1" dataDxfId="7"/>
    <tableColumn id="2" name="Unplanned" dataDxfId="6"/>
    <tableColumn id="3" name="Short Notice" dataDxfId="5"/>
    <tableColumn id="4" name="≤ 30 days" dataDxfId="4"/>
    <tableColumn id="5" name="&gt; 30 days" dataDxfId="3"/>
  </tableColumns>
  <tableStyleInfo name="TableStyleMedium9" showFirstColumn="0" showLastColumn="0" showRowStripes="1" showColumnStripes="0"/>
</table>
</file>

<file path=xl/tables/table7.xml><?xml version="1.0" encoding="utf-8"?>
<table xmlns="http://schemas.openxmlformats.org/spreadsheetml/2006/main" id="7" name="Table7" displayName="Table7" ref="A1:D17" totalsRowShown="0">
  <autoFilter ref="A1:D17"/>
  <sortState ref="A2:D18">
    <sortCondition ref="B2:B18"/>
  </sortState>
  <tableColumns count="4">
    <tableColumn id="1" name="PROJECT " dataDxfId="2" dataCellStyle="Normal 3"/>
    <tableColumn id="2" name="DATE" dataDxfId="1" dataCellStyle="Normal 3"/>
    <tableColumn id="3" name="REGION"/>
    <tableColumn id="4" name="NOTES" dataDxfId="0" dataCellStyle="Normal 3"/>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J28"/>
  <sheetViews>
    <sheetView tabSelected="1" workbookViewId="0">
      <selection activeCell="A2" sqref="A2"/>
    </sheetView>
  </sheetViews>
  <sheetFormatPr defaultColWidth="8.75" defaultRowHeight="14.25" x14ac:dyDescent="0.2"/>
  <cols>
    <col min="1" max="16384" width="8.75" style="7"/>
  </cols>
  <sheetData>
    <row r="1" spans="1:10" ht="19.5" x14ac:dyDescent="0.2">
      <c r="A1" s="6" t="s">
        <v>900</v>
      </c>
      <c r="B1" s="6"/>
      <c r="C1" s="6"/>
      <c r="D1" s="6"/>
      <c r="E1" s="6"/>
      <c r="F1" s="6"/>
      <c r="G1" s="6"/>
      <c r="H1" s="6"/>
      <c r="I1" s="6"/>
      <c r="J1" s="6"/>
    </row>
    <row r="2" spans="1:10" ht="19.5" x14ac:dyDescent="0.2">
      <c r="A2" s="6" t="s">
        <v>901</v>
      </c>
      <c r="B2" s="6"/>
      <c r="C2" s="6"/>
      <c r="D2" s="6"/>
      <c r="E2" s="6"/>
      <c r="F2" s="6"/>
      <c r="G2" s="6"/>
      <c r="H2" s="6"/>
      <c r="I2" s="6"/>
      <c r="J2" s="6"/>
    </row>
    <row r="3" spans="1:10" ht="19.5" x14ac:dyDescent="0.2">
      <c r="A3" s="6"/>
      <c r="B3" s="6"/>
      <c r="C3" s="6"/>
      <c r="D3" s="6"/>
      <c r="E3" s="6"/>
      <c r="F3" s="6"/>
      <c r="G3" s="6"/>
      <c r="H3" s="6"/>
      <c r="I3" s="6"/>
      <c r="J3" s="6"/>
    </row>
    <row r="4" spans="1:10" x14ac:dyDescent="0.2">
      <c r="A4" s="63" t="s">
        <v>2260</v>
      </c>
      <c r="B4" s="63"/>
      <c r="C4" s="63"/>
      <c r="D4" s="63"/>
      <c r="E4" s="63"/>
      <c r="F4" s="63"/>
      <c r="G4" s="63"/>
      <c r="H4" s="63"/>
      <c r="I4" s="63"/>
      <c r="J4" s="63"/>
    </row>
    <row r="5" spans="1:10" x14ac:dyDescent="0.2">
      <c r="A5" s="65" t="s">
        <v>2236</v>
      </c>
      <c r="B5" s="66"/>
      <c r="C5" s="66"/>
      <c r="D5" s="66"/>
      <c r="E5" s="66"/>
      <c r="F5" s="66"/>
      <c r="G5" s="66"/>
      <c r="H5" s="66"/>
      <c r="I5" s="66"/>
      <c r="J5" s="67"/>
    </row>
    <row r="6" spans="1:10" x14ac:dyDescent="0.2">
      <c r="A6" s="63" t="s">
        <v>260</v>
      </c>
      <c r="B6" s="63"/>
      <c r="C6" s="63"/>
      <c r="D6" s="63"/>
      <c r="E6" s="63"/>
      <c r="F6" s="63"/>
      <c r="G6" s="63"/>
      <c r="H6" s="63"/>
      <c r="I6" s="63"/>
      <c r="J6" s="63"/>
    </row>
    <row r="7" spans="1:10" x14ac:dyDescent="0.2">
      <c r="A7" s="7" t="s">
        <v>1968</v>
      </c>
    </row>
    <row r="8" spans="1:10" x14ac:dyDescent="0.2">
      <c r="A8" s="68" t="s">
        <v>2238</v>
      </c>
      <c r="B8" s="69"/>
      <c r="C8" s="69"/>
      <c r="D8" s="69"/>
      <c r="E8" s="69"/>
      <c r="F8" s="69"/>
      <c r="G8" s="69"/>
      <c r="H8" s="69"/>
      <c r="I8" s="69"/>
      <c r="J8" s="70"/>
    </row>
    <row r="9" spans="1:10" x14ac:dyDescent="0.2">
      <c r="A9" s="68" t="s">
        <v>2239</v>
      </c>
      <c r="B9" s="69"/>
      <c r="C9" s="69"/>
      <c r="D9" s="69"/>
      <c r="E9" s="69"/>
      <c r="F9" s="69"/>
      <c r="G9" s="69"/>
      <c r="H9" s="69"/>
      <c r="I9" s="69"/>
      <c r="J9" s="70"/>
    </row>
    <row r="10" spans="1:10" x14ac:dyDescent="0.2">
      <c r="A10" s="7" t="s">
        <v>261</v>
      </c>
    </row>
    <row r="11" spans="1:10" x14ac:dyDescent="0.2">
      <c r="A11" s="7" t="s">
        <v>300</v>
      </c>
    </row>
    <row r="12" spans="1:10" x14ac:dyDescent="0.2">
      <c r="A12" s="7" t="s">
        <v>301</v>
      </c>
    </row>
    <row r="13" spans="1:10" x14ac:dyDescent="0.2">
      <c r="A13" s="68" t="s">
        <v>2237</v>
      </c>
      <c r="B13" s="69"/>
      <c r="C13" s="69"/>
      <c r="D13" s="69"/>
      <c r="E13" s="69"/>
      <c r="F13" s="69"/>
      <c r="G13" s="69"/>
      <c r="H13" s="69"/>
      <c r="I13" s="69"/>
      <c r="J13" s="70"/>
    </row>
    <row r="14" spans="1:10" x14ac:dyDescent="0.2">
      <c r="A14" s="7" t="s">
        <v>592</v>
      </c>
    </row>
    <row r="15" spans="1:10" x14ac:dyDescent="0.2">
      <c r="A15" s="64" t="s">
        <v>585</v>
      </c>
      <c r="B15" s="64"/>
      <c r="C15" s="64"/>
      <c r="D15" s="64"/>
      <c r="E15" s="64"/>
      <c r="F15" s="64"/>
      <c r="G15" s="64"/>
      <c r="H15" s="64"/>
      <c r="I15" s="64"/>
      <c r="J15" s="64"/>
    </row>
    <row r="16" spans="1:10" ht="48.75" customHeight="1" x14ac:dyDescent="0.2">
      <c r="A16" s="63" t="s">
        <v>586</v>
      </c>
      <c r="B16" s="63"/>
      <c r="C16" s="63"/>
      <c r="D16" s="63"/>
      <c r="E16" s="63"/>
      <c r="F16" s="63"/>
      <c r="G16" s="63"/>
      <c r="H16" s="63"/>
      <c r="I16" s="63"/>
      <c r="J16" s="63"/>
    </row>
    <row r="18" spans="1:10" x14ac:dyDescent="0.2">
      <c r="A18" s="13" t="str">
        <f>HYPERLINK("[NEM Constraint Report 2017 summary data.xlsx]Disclaimer!A1", "Go to Disclaimer page")</f>
        <v>Go to Disclaimer page</v>
      </c>
    </row>
    <row r="20" spans="1:10" ht="15" x14ac:dyDescent="0.25">
      <c r="A20" s="62" t="s">
        <v>2242</v>
      </c>
    </row>
    <row r="21" spans="1:10" ht="24.95" customHeight="1" x14ac:dyDescent="0.2">
      <c r="A21" s="71" t="s">
        <v>2243</v>
      </c>
      <c r="B21" s="72"/>
      <c r="C21" s="72"/>
      <c r="D21" s="72"/>
      <c r="E21" s="72"/>
      <c r="F21" s="72"/>
      <c r="G21" s="72"/>
      <c r="H21" s="72"/>
      <c r="I21" s="72"/>
      <c r="J21" s="73"/>
    </row>
    <row r="22" spans="1:10" ht="24.95" customHeight="1" x14ac:dyDescent="0.2">
      <c r="A22" s="71" t="s">
        <v>2244</v>
      </c>
      <c r="B22" s="72"/>
      <c r="C22" s="72"/>
      <c r="D22" s="72"/>
      <c r="E22" s="72"/>
      <c r="F22" s="72"/>
      <c r="G22" s="72"/>
      <c r="H22" s="72"/>
      <c r="I22" s="72"/>
      <c r="J22" s="73"/>
    </row>
    <row r="23" spans="1:10" ht="24.95" customHeight="1" x14ac:dyDescent="0.2">
      <c r="A23" s="71" t="s">
        <v>2245</v>
      </c>
      <c r="B23" s="72"/>
      <c r="C23" s="72"/>
      <c r="D23" s="72"/>
      <c r="E23" s="72"/>
      <c r="F23" s="72"/>
      <c r="G23" s="72"/>
      <c r="H23" s="72"/>
      <c r="I23" s="72"/>
      <c r="J23" s="73"/>
    </row>
    <row r="24" spans="1:10" x14ac:dyDescent="0.2">
      <c r="A24" s="71" t="s">
        <v>2246</v>
      </c>
      <c r="B24" s="72"/>
      <c r="C24" s="72"/>
      <c r="D24" s="72"/>
      <c r="E24" s="72"/>
      <c r="F24" s="72"/>
      <c r="G24" s="72"/>
      <c r="H24" s="72"/>
      <c r="I24" s="72"/>
      <c r="J24" s="73"/>
    </row>
    <row r="25" spans="1:10" x14ac:dyDescent="0.2">
      <c r="A25" s="71" t="s">
        <v>2247</v>
      </c>
      <c r="B25" s="72"/>
      <c r="C25" s="72"/>
      <c r="D25" s="72"/>
      <c r="E25" s="72"/>
      <c r="F25" s="72"/>
      <c r="G25" s="72"/>
      <c r="H25" s="72"/>
      <c r="I25" s="72"/>
      <c r="J25" s="73"/>
    </row>
    <row r="27" spans="1:10" ht="15" x14ac:dyDescent="0.25">
      <c r="A27" s="62" t="s">
        <v>2241</v>
      </c>
    </row>
    <row r="28" spans="1:10" ht="42.95" customHeight="1" x14ac:dyDescent="0.2">
      <c r="A28" s="71" t="s">
        <v>2240</v>
      </c>
      <c r="B28" s="72"/>
      <c r="C28" s="72"/>
      <c r="D28" s="72"/>
      <c r="E28" s="72"/>
      <c r="F28" s="72"/>
      <c r="G28" s="72"/>
      <c r="H28" s="72"/>
      <c r="I28" s="72"/>
      <c r="J28" s="73"/>
    </row>
  </sheetData>
  <mergeCells count="14">
    <mergeCell ref="A28:J28"/>
    <mergeCell ref="A21:J21"/>
    <mergeCell ref="A23:J23"/>
    <mergeCell ref="A22:J22"/>
    <mergeCell ref="A24:J24"/>
    <mergeCell ref="A25:J25"/>
    <mergeCell ref="A4:J4"/>
    <mergeCell ref="A6:J6"/>
    <mergeCell ref="A15:J15"/>
    <mergeCell ref="A16:J16"/>
    <mergeCell ref="A5:J5"/>
    <mergeCell ref="A9:J9"/>
    <mergeCell ref="A13:J13"/>
    <mergeCell ref="A8:J8"/>
  </mergeCells>
  <pageMargins left="0.7" right="0.7" top="0.75" bottom="0.75" header="0.3" footer="0.3"/>
  <pageSetup paperSize="9" fitToHeight="0" orientation="landscape"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E42"/>
  <sheetViews>
    <sheetView zoomScaleSheetLayoutView="100" workbookViewId="0">
      <pane ySplit="1" topLeftCell="A2" activePane="bottomLeft" state="frozen"/>
      <selection pane="bottomLeft" activeCell="K26" sqref="K26"/>
    </sheetView>
  </sheetViews>
  <sheetFormatPr defaultColWidth="8.75" defaultRowHeight="15" x14ac:dyDescent="0.25"/>
  <cols>
    <col min="1" max="1" width="15.75" style="9" bestFit="1" customWidth="1"/>
    <col min="2" max="2" width="16" style="9" bestFit="1" customWidth="1"/>
    <col min="3" max="3" width="18.875" style="9" bestFit="1" customWidth="1"/>
    <col min="4" max="4" width="14.375" style="9" bestFit="1" customWidth="1"/>
    <col min="5" max="5" width="14.875" style="9" bestFit="1" customWidth="1"/>
    <col min="6" max="16384" width="8.75" style="9"/>
  </cols>
  <sheetData>
    <row r="1" spans="1:5" x14ac:dyDescent="0.25">
      <c r="A1" s="9" t="s">
        <v>2252</v>
      </c>
      <c r="B1" s="9" t="s">
        <v>311</v>
      </c>
      <c r="C1" s="9" t="s">
        <v>312</v>
      </c>
      <c r="D1" s="9" t="s">
        <v>313</v>
      </c>
      <c r="E1" s="9" t="s">
        <v>314</v>
      </c>
    </row>
    <row r="2" spans="1:5" x14ac:dyDescent="0.25">
      <c r="A2" s="12" t="s">
        <v>2253</v>
      </c>
      <c r="B2" s="9">
        <v>10</v>
      </c>
      <c r="C2" s="9">
        <v>9</v>
      </c>
      <c r="D2" s="9">
        <v>0</v>
      </c>
      <c r="E2" s="9">
        <v>1</v>
      </c>
    </row>
    <row r="3" spans="1:5" x14ac:dyDescent="0.25">
      <c r="A3" s="12">
        <v>2014</v>
      </c>
      <c r="B3" s="9">
        <v>12</v>
      </c>
      <c r="C3" s="9">
        <v>27</v>
      </c>
      <c r="D3" s="9">
        <v>9</v>
      </c>
      <c r="E3" s="9">
        <v>0</v>
      </c>
    </row>
    <row r="4" spans="1:5" x14ac:dyDescent="0.25">
      <c r="A4" s="12">
        <v>2015</v>
      </c>
      <c r="B4" s="9">
        <v>27</v>
      </c>
      <c r="C4" s="9">
        <v>60</v>
      </c>
      <c r="D4" s="9">
        <v>8</v>
      </c>
      <c r="E4" s="9">
        <v>2</v>
      </c>
    </row>
    <row r="5" spans="1:5" x14ac:dyDescent="0.25">
      <c r="A5" s="12">
        <v>2016</v>
      </c>
      <c r="B5" s="9">
        <v>24</v>
      </c>
      <c r="C5" s="9">
        <v>36</v>
      </c>
      <c r="D5" s="9">
        <v>7</v>
      </c>
      <c r="E5" s="9">
        <v>1</v>
      </c>
    </row>
    <row r="6" spans="1:5" x14ac:dyDescent="0.25">
      <c r="A6" s="12">
        <v>2017</v>
      </c>
      <c r="B6" s="9">
        <v>20</v>
      </c>
      <c r="C6" s="9">
        <v>33</v>
      </c>
      <c r="D6" s="9">
        <v>5</v>
      </c>
      <c r="E6" s="9">
        <v>4</v>
      </c>
    </row>
    <row r="7" spans="1:5" x14ac:dyDescent="0.25">
      <c r="A7" s="12"/>
    </row>
    <row r="8" spans="1:5" x14ac:dyDescent="0.25">
      <c r="A8" s="12" t="s">
        <v>2254</v>
      </c>
      <c r="B8" s="9">
        <v>305</v>
      </c>
      <c r="C8" s="9">
        <v>691</v>
      </c>
      <c r="D8" s="9">
        <v>1452</v>
      </c>
      <c r="E8" s="9">
        <v>200</v>
      </c>
    </row>
    <row r="9" spans="1:5" x14ac:dyDescent="0.25">
      <c r="A9" s="12">
        <v>2014</v>
      </c>
      <c r="B9" s="9">
        <v>93</v>
      </c>
      <c r="C9" s="9">
        <v>311</v>
      </c>
      <c r="D9" s="9">
        <v>571</v>
      </c>
      <c r="E9" s="9">
        <v>108</v>
      </c>
    </row>
    <row r="10" spans="1:5" x14ac:dyDescent="0.25">
      <c r="A10" s="12">
        <v>2015</v>
      </c>
      <c r="B10" s="9">
        <v>447</v>
      </c>
      <c r="C10" s="9">
        <v>918</v>
      </c>
      <c r="D10" s="9">
        <v>1003</v>
      </c>
      <c r="E10" s="9">
        <v>231</v>
      </c>
    </row>
    <row r="11" spans="1:5" x14ac:dyDescent="0.25">
      <c r="A11" s="12">
        <v>2016</v>
      </c>
      <c r="B11" s="9">
        <v>110</v>
      </c>
      <c r="C11" s="9">
        <v>266</v>
      </c>
      <c r="D11" s="9">
        <v>309</v>
      </c>
      <c r="E11" s="9">
        <v>176</v>
      </c>
    </row>
    <row r="12" spans="1:5" x14ac:dyDescent="0.25">
      <c r="A12" s="12">
        <v>2017</v>
      </c>
      <c r="B12" s="9">
        <v>281</v>
      </c>
      <c r="C12" s="9">
        <v>687</v>
      </c>
      <c r="D12" s="9">
        <v>907</v>
      </c>
      <c r="E12" s="9">
        <v>426</v>
      </c>
    </row>
    <row r="13" spans="1:5" x14ac:dyDescent="0.25">
      <c r="A13" s="12"/>
    </row>
    <row r="14" spans="1:5" x14ac:dyDescent="0.25">
      <c r="A14" s="12" t="s">
        <v>2255</v>
      </c>
      <c r="B14" s="9">
        <v>21</v>
      </c>
      <c r="C14" s="9">
        <v>52</v>
      </c>
      <c r="D14" s="9">
        <v>98</v>
      </c>
      <c r="E14" s="9">
        <v>0</v>
      </c>
    </row>
    <row r="15" spans="1:5" x14ac:dyDescent="0.25">
      <c r="A15" s="12">
        <v>2014</v>
      </c>
      <c r="B15" s="9">
        <v>6</v>
      </c>
      <c r="C15" s="9">
        <v>39</v>
      </c>
      <c r="D15" s="9">
        <v>82</v>
      </c>
      <c r="E15" s="9">
        <v>4</v>
      </c>
    </row>
    <row r="16" spans="1:5" x14ac:dyDescent="0.25">
      <c r="A16" s="12">
        <v>2015</v>
      </c>
      <c r="B16" s="9">
        <v>0</v>
      </c>
      <c r="C16" s="9">
        <v>17</v>
      </c>
      <c r="D16" s="9">
        <v>59</v>
      </c>
      <c r="E16" s="9">
        <v>0</v>
      </c>
    </row>
    <row r="17" spans="1:5" x14ac:dyDescent="0.25">
      <c r="A17" s="12">
        <v>2016</v>
      </c>
      <c r="B17" s="9">
        <v>3</v>
      </c>
      <c r="C17" s="9">
        <v>26</v>
      </c>
      <c r="D17" s="9">
        <v>40</v>
      </c>
      <c r="E17" s="9">
        <v>0</v>
      </c>
    </row>
    <row r="18" spans="1:5" x14ac:dyDescent="0.25">
      <c r="A18" s="12">
        <v>2017</v>
      </c>
      <c r="B18" s="9">
        <v>4</v>
      </c>
      <c r="C18" s="9">
        <v>28</v>
      </c>
      <c r="D18" s="9">
        <v>61</v>
      </c>
      <c r="E18" s="9">
        <v>0</v>
      </c>
    </row>
    <row r="19" spans="1:5" x14ac:dyDescent="0.25">
      <c r="A19" s="12"/>
    </row>
    <row r="20" spans="1:5" x14ac:dyDescent="0.25">
      <c r="A20" s="12" t="s">
        <v>2256</v>
      </c>
      <c r="B20" s="9">
        <v>384</v>
      </c>
      <c r="C20" s="9">
        <v>1111</v>
      </c>
      <c r="D20" s="9">
        <v>1686</v>
      </c>
      <c r="E20" s="9">
        <v>97</v>
      </c>
    </row>
    <row r="21" spans="1:5" x14ac:dyDescent="0.25">
      <c r="A21" s="12">
        <v>2014</v>
      </c>
      <c r="B21" s="9">
        <v>350</v>
      </c>
      <c r="C21" s="9">
        <v>1143</v>
      </c>
      <c r="D21" s="9">
        <v>1993</v>
      </c>
      <c r="E21" s="9">
        <v>15</v>
      </c>
    </row>
    <row r="22" spans="1:5" x14ac:dyDescent="0.25">
      <c r="A22" s="12">
        <v>2015</v>
      </c>
      <c r="B22" s="9">
        <v>1076</v>
      </c>
      <c r="C22" s="9">
        <v>3173</v>
      </c>
      <c r="D22" s="9">
        <v>6415</v>
      </c>
      <c r="E22" s="9">
        <v>100</v>
      </c>
    </row>
    <row r="23" spans="1:5" x14ac:dyDescent="0.25">
      <c r="A23" s="12">
        <v>2016</v>
      </c>
      <c r="B23" s="9">
        <v>273</v>
      </c>
      <c r="C23" s="9">
        <v>885</v>
      </c>
      <c r="D23" s="9">
        <v>2265</v>
      </c>
      <c r="E23" s="9">
        <v>17</v>
      </c>
    </row>
    <row r="24" spans="1:5" x14ac:dyDescent="0.25">
      <c r="A24" s="12">
        <v>2017</v>
      </c>
      <c r="B24" s="9">
        <v>1796</v>
      </c>
      <c r="C24" s="9">
        <v>5071</v>
      </c>
      <c r="D24" s="9">
        <v>11266</v>
      </c>
      <c r="E24" s="9">
        <v>195</v>
      </c>
    </row>
    <row r="25" spans="1:5" x14ac:dyDescent="0.25">
      <c r="A25" s="12"/>
    </row>
    <row r="26" spans="1:5" x14ac:dyDescent="0.25">
      <c r="A26" s="12" t="s">
        <v>2257</v>
      </c>
      <c r="B26" s="9">
        <v>221</v>
      </c>
      <c r="C26" s="9">
        <v>1229</v>
      </c>
      <c r="D26" s="9">
        <v>705</v>
      </c>
      <c r="E26" s="9">
        <v>62</v>
      </c>
    </row>
    <row r="27" spans="1:5" x14ac:dyDescent="0.25">
      <c r="A27" s="12">
        <v>2014</v>
      </c>
      <c r="B27" s="9">
        <v>134</v>
      </c>
      <c r="C27" s="9">
        <v>636</v>
      </c>
      <c r="D27" s="9">
        <v>991</v>
      </c>
      <c r="E27" s="9">
        <v>614</v>
      </c>
    </row>
    <row r="28" spans="1:5" x14ac:dyDescent="0.25">
      <c r="A28" s="12">
        <v>2015</v>
      </c>
      <c r="B28" s="9">
        <v>161</v>
      </c>
      <c r="C28" s="9">
        <v>678</v>
      </c>
      <c r="D28" s="9">
        <v>1290</v>
      </c>
      <c r="E28" s="9">
        <v>764</v>
      </c>
    </row>
    <row r="29" spans="1:5" x14ac:dyDescent="0.25">
      <c r="A29" s="12">
        <v>2016</v>
      </c>
      <c r="B29" s="9">
        <v>116</v>
      </c>
      <c r="C29" s="9">
        <v>472</v>
      </c>
      <c r="D29" s="9">
        <v>973</v>
      </c>
      <c r="E29" s="9">
        <v>506</v>
      </c>
    </row>
    <row r="30" spans="1:5" x14ac:dyDescent="0.25">
      <c r="A30" s="12">
        <v>2017</v>
      </c>
      <c r="B30" s="9">
        <v>316</v>
      </c>
      <c r="C30" s="9">
        <v>1484</v>
      </c>
      <c r="D30" s="9">
        <v>1208</v>
      </c>
      <c r="E30" s="9">
        <v>80</v>
      </c>
    </row>
    <row r="31" spans="1:5" x14ac:dyDescent="0.25">
      <c r="A31" s="12"/>
    </row>
    <row r="32" spans="1:5" x14ac:dyDescent="0.25">
      <c r="A32" s="12" t="s">
        <v>2258</v>
      </c>
      <c r="B32" s="9">
        <v>123</v>
      </c>
      <c r="C32" s="9">
        <v>775</v>
      </c>
      <c r="D32" s="9">
        <v>596</v>
      </c>
      <c r="E32" s="9">
        <v>480</v>
      </c>
    </row>
    <row r="33" spans="1:5" x14ac:dyDescent="0.25">
      <c r="A33" s="12">
        <v>2014</v>
      </c>
      <c r="B33" s="9">
        <v>179</v>
      </c>
      <c r="C33" s="9">
        <v>778</v>
      </c>
      <c r="D33" s="9">
        <v>473</v>
      </c>
      <c r="E33" s="9">
        <v>38</v>
      </c>
    </row>
    <row r="34" spans="1:5" x14ac:dyDescent="0.25">
      <c r="A34" s="12">
        <v>2015</v>
      </c>
      <c r="B34" s="9">
        <v>197</v>
      </c>
      <c r="C34" s="9">
        <v>1119</v>
      </c>
      <c r="D34" s="9">
        <v>918</v>
      </c>
      <c r="E34" s="9">
        <v>86</v>
      </c>
    </row>
    <row r="35" spans="1:5" x14ac:dyDescent="0.25">
      <c r="A35" s="12">
        <v>2016</v>
      </c>
      <c r="B35" s="9">
        <v>170</v>
      </c>
      <c r="C35" s="9">
        <v>876</v>
      </c>
      <c r="D35" s="9">
        <v>695</v>
      </c>
      <c r="E35" s="9">
        <v>97</v>
      </c>
    </row>
    <row r="36" spans="1:5" x14ac:dyDescent="0.25">
      <c r="A36" s="12">
        <v>2017</v>
      </c>
      <c r="B36" s="9">
        <v>89</v>
      </c>
      <c r="C36" s="9">
        <v>472</v>
      </c>
      <c r="D36" s="9">
        <v>602</v>
      </c>
      <c r="E36" s="9">
        <v>323</v>
      </c>
    </row>
    <row r="37" spans="1:5" x14ac:dyDescent="0.25">
      <c r="A37" s="12"/>
    </row>
    <row r="38" spans="1:5" x14ac:dyDescent="0.25">
      <c r="A38" s="12" t="s">
        <v>2259</v>
      </c>
      <c r="B38" s="9">
        <v>309</v>
      </c>
      <c r="C38" s="9">
        <v>665</v>
      </c>
      <c r="D38" s="9">
        <v>1226</v>
      </c>
      <c r="E38" s="9">
        <v>790</v>
      </c>
    </row>
    <row r="39" spans="1:5" x14ac:dyDescent="0.25">
      <c r="A39" s="12">
        <v>2014</v>
      </c>
      <c r="B39" s="9">
        <v>33</v>
      </c>
      <c r="C39" s="9">
        <v>125</v>
      </c>
      <c r="D39" s="9">
        <v>130</v>
      </c>
      <c r="E39" s="9">
        <v>73</v>
      </c>
    </row>
    <row r="40" spans="1:5" x14ac:dyDescent="0.25">
      <c r="A40" s="12">
        <v>2015</v>
      </c>
      <c r="B40" s="9">
        <v>128</v>
      </c>
      <c r="C40" s="9">
        <v>629</v>
      </c>
      <c r="D40" s="9">
        <v>993</v>
      </c>
      <c r="E40" s="9">
        <v>302</v>
      </c>
    </row>
    <row r="41" spans="1:5" x14ac:dyDescent="0.25">
      <c r="A41" s="12">
        <v>2016</v>
      </c>
      <c r="B41" s="9">
        <v>19</v>
      </c>
      <c r="C41" s="9">
        <v>88</v>
      </c>
      <c r="D41" s="9">
        <v>166</v>
      </c>
      <c r="E41" s="9">
        <v>32</v>
      </c>
    </row>
    <row r="42" spans="1:5" x14ac:dyDescent="0.25">
      <c r="A42" s="12">
        <v>2017</v>
      </c>
      <c r="B42" s="9">
        <v>277</v>
      </c>
      <c r="C42" s="9">
        <v>911</v>
      </c>
      <c r="D42" s="9">
        <v>1365</v>
      </c>
      <c r="E42" s="9">
        <v>856</v>
      </c>
    </row>
  </sheetData>
  <pageMargins left="0.70866141732283472" right="0.70866141732283472" top="0.74803149606299213" bottom="0.74803149606299213" header="0.31496062992125984" footer="0.31496062992125984"/>
  <pageSetup paperSize="9" fitToHeight="0" orientation="landscape" horizontalDpi="4294967292" verticalDpi="4294967292"/>
  <rowBreaks count="1" manualBreakCount="1">
    <brk id="25" max="16383" man="1"/>
  </rowBreaks>
  <drawing r:id="rId1"/>
  <tableParts count="1">
    <tablePart r:id="rId2"/>
  </tablePart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D10" sqref="D10"/>
    </sheetView>
  </sheetViews>
  <sheetFormatPr defaultColWidth="11" defaultRowHeight="14.25" x14ac:dyDescent="0.2"/>
  <cols>
    <col min="1" max="1" width="33.25" bestFit="1" customWidth="1"/>
    <col min="2" max="2" width="17.375" bestFit="1" customWidth="1"/>
    <col min="4" max="4" width="79.125" customWidth="1"/>
  </cols>
  <sheetData>
    <row r="1" spans="1:4" ht="15" x14ac:dyDescent="0.25">
      <c r="A1" s="25" t="s">
        <v>1930</v>
      </c>
      <c r="B1" s="26" t="s">
        <v>1931</v>
      </c>
      <c r="C1" s="27" t="s">
        <v>1932</v>
      </c>
      <c r="D1" s="28" t="s">
        <v>1933</v>
      </c>
    </row>
    <row r="2" spans="1:4" ht="15" x14ac:dyDescent="0.25">
      <c r="A2" s="30" t="s">
        <v>1944</v>
      </c>
      <c r="B2" s="32" t="s">
        <v>1945</v>
      </c>
      <c r="C2" t="s">
        <v>5</v>
      </c>
      <c r="D2" s="31" t="s">
        <v>1943</v>
      </c>
    </row>
    <row r="3" spans="1:4" ht="15" x14ac:dyDescent="0.25">
      <c r="A3" s="31" t="s">
        <v>1946</v>
      </c>
      <c r="B3" s="36">
        <v>42826</v>
      </c>
      <c r="C3" t="s">
        <v>1934</v>
      </c>
      <c r="D3" s="31" t="s">
        <v>1947</v>
      </c>
    </row>
    <row r="4" spans="1:4" ht="15" x14ac:dyDescent="0.25">
      <c r="A4" s="30" t="s">
        <v>1935</v>
      </c>
      <c r="B4" s="32" t="s">
        <v>1936</v>
      </c>
      <c r="C4" t="s">
        <v>8</v>
      </c>
      <c r="D4" s="31"/>
    </row>
    <row r="5" spans="1:4" ht="15" x14ac:dyDescent="0.25">
      <c r="A5" s="31" t="s">
        <v>1937</v>
      </c>
      <c r="B5" s="32" t="s">
        <v>1938</v>
      </c>
      <c r="C5" t="s">
        <v>1934</v>
      </c>
      <c r="D5" s="31"/>
    </row>
    <row r="6" spans="1:4" ht="15" x14ac:dyDescent="0.25">
      <c r="A6" s="35" t="s">
        <v>1948</v>
      </c>
      <c r="B6" s="32" t="s">
        <v>1949</v>
      </c>
      <c r="C6" t="s">
        <v>2</v>
      </c>
      <c r="D6" s="35" t="s">
        <v>1943</v>
      </c>
    </row>
    <row r="7" spans="1:4" ht="15" x14ac:dyDescent="0.25">
      <c r="A7" s="30" t="s">
        <v>2250</v>
      </c>
      <c r="B7" s="37" t="s">
        <v>1950</v>
      </c>
      <c r="C7" t="s">
        <v>5</v>
      </c>
      <c r="D7" s="31" t="s">
        <v>1943</v>
      </c>
    </row>
    <row r="8" spans="1:4" ht="15" x14ac:dyDescent="0.25">
      <c r="A8" s="34" t="s">
        <v>1951</v>
      </c>
      <c r="B8" s="32" t="s">
        <v>1952</v>
      </c>
      <c r="C8" t="s">
        <v>2</v>
      </c>
      <c r="D8" s="31" t="s">
        <v>1943</v>
      </c>
    </row>
    <row r="9" spans="1:4" ht="15" x14ac:dyDescent="0.25">
      <c r="A9" s="29" t="s">
        <v>1939</v>
      </c>
      <c r="B9" s="32" t="s">
        <v>1940</v>
      </c>
      <c r="C9" t="s">
        <v>1934</v>
      </c>
      <c r="D9" s="31" t="s">
        <v>2251</v>
      </c>
    </row>
    <row r="10" spans="1:4" ht="15" x14ac:dyDescent="0.25">
      <c r="A10" s="30" t="s">
        <v>1964</v>
      </c>
      <c r="B10" s="32" t="s">
        <v>1953</v>
      </c>
      <c r="C10" t="s">
        <v>5</v>
      </c>
      <c r="D10" s="31" t="s">
        <v>1943</v>
      </c>
    </row>
    <row r="11" spans="1:4" ht="15" x14ac:dyDescent="0.25">
      <c r="A11" s="29" t="s">
        <v>1965</v>
      </c>
      <c r="B11" s="32" t="s">
        <v>1953</v>
      </c>
      <c r="C11" t="s">
        <v>5</v>
      </c>
      <c r="D11" s="31" t="s">
        <v>1943</v>
      </c>
    </row>
    <row r="12" spans="1:4" ht="15" x14ac:dyDescent="0.25">
      <c r="A12" s="34" t="s">
        <v>1954</v>
      </c>
      <c r="B12" s="32" t="s">
        <v>1955</v>
      </c>
      <c r="C12" t="s">
        <v>1934</v>
      </c>
      <c r="D12" s="31" t="s">
        <v>1943</v>
      </c>
    </row>
    <row r="13" spans="1:4" ht="15" x14ac:dyDescent="0.25">
      <c r="A13" s="29" t="s">
        <v>1966</v>
      </c>
      <c r="B13" s="38" t="s">
        <v>1956</v>
      </c>
      <c r="C13" t="s">
        <v>5</v>
      </c>
      <c r="D13" s="29" t="s">
        <v>1967</v>
      </c>
    </row>
    <row r="14" spans="1:4" ht="15" x14ac:dyDescent="0.25">
      <c r="A14" s="34" t="s">
        <v>1957</v>
      </c>
      <c r="B14" s="39" t="s">
        <v>1958</v>
      </c>
      <c r="C14" t="s">
        <v>8</v>
      </c>
      <c r="D14" s="29" t="s">
        <v>1943</v>
      </c>
    </row>
    <row r="15" spans="1:4" ht="30" x14ac:dyDescent="0.25">
      <c r="A15" s="33" t="s">
        <v>1941</v>
      </c>
      <c r="B15" s="32" t="s">
        <v>1942</v>
      </c>
      <c r="C15" t="s">
        <v>1934</v>
      </c>
      <c r="D15" s="34" t="s">
        <v>1963</v>
      </c>
    </row>
    <row r="16" spans="1:4" ht="15" x14ac:dyDescent="0.25">
      <c r="A16" s="34" t="s">
        <v>1959</v>
      </c>
      <c r="B16" s="32" t="s">
        <v>1960</v>
      </c>
      <c r="C16" t="s">
        <v>2</v>
      </c>
      <c r="D16" s="31" t="s">
        <v>1943</v>
      </c>
    </row>
    <row r="17" spans="1:4" ht="15" x14ac:dyDescent="0.25">
      <c r="A17" s="34" t="s">
        <v>1961</v>
      </c>
      <c r="B17" s="32" t="s">
        <v>1962</v>
      </c>
      <c r="C17" t="s">
        <v>2</v>
      </c>
      <c r="D17" s="31" t="s">
        <v>1943</v>
      </c>
    </row>
  </sheetData>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O6"/>
  <sheetViews>
    <sheetView workbookViewId="0"/>
  </sheetViews>
  <sheetFormatPr defaultColWidth="8.75" defaultRowHeight="14.25" x14ac:dyDescent="0.2"/>
  <cols>
    <col min="1" max="1" width="16.125" customWidth="1"/>
  </cols>
  <sheetData>
    <row r="1" spans="1:15" ht="15" x14ac:dyDescent="0.2">
      <c r="A1" s="14" t="s">
        <v>587</v>
      </c>
    </row>
    <row r="2" spans="1:15" ht="11.25" customHeight="1" x14ac:dyDescent="0.2"/>
    <row r="3" spans="1:15" s="15" customFormat="1" ht="45" customHeight="1" x14ac:dyDescent="0.2">
      <c r="A3" s="76" t="s">
        <v>588</v>
      </c>
      <c r="B3" s="76"/>
      <c r="C3" s="76"/>
      <c r="D3" s="76"/>
      <c r="E3" s="76"/>
      <c r="F3" s="76"/>
      <c r="G3" s="76"/>
      <c r="H3" s="76"/>
      <c r="I3" s="76"/>
      <c r="J3" s="76"/>
      <c r="K3" s="76"/>
      <c r="L3" s="76"/>
      <c r="M3" s="76"/>
      <c r="N3" s="76"/>
      <c r="O3" s="76"/>
    </row>
    <row r="4" spans="1:15" s="15" customFormat="1" x14ac:dyDescent="0.2">
      <c r="A4" s="76" t="s">
        <v>589</v>
      </c>
      <c r="B4" s="76"/>
      <c r="C4" s="76"/>
      <c r="D4" s="76"/>
      <c r="E4" s="76"/>
      <c r="F4" s="76"/>
      <c r="G4" s="76"/>
      <c r="H4" s="76"/>
      <c r="I4" s="76"/>
      <c r="J4" s="76"/>
      <c r="K4" s="76"/>
      <c r="L4" s="76"/>
      <c r="M4" s="76"/>
      <c r="N4" s="76"/>
      <c r="O4" s="76"/>
    </row>
    <row r="5" spans="1:15" s="16" customFormat="1" ht="16.5" customHeight="1" x14ac:dyDescent="0.2">
      <c r="A5" s="77" t="s">
        <v>590</v>
      </c>
      <c r="B5" s="77"/>
      <c r="C5" s="77"/>
      <c r="D5" s="77"/>
      <c r="E5" s="77"/>
      <c r="F5" s="77"/>
      <c r="G5" s="77"/>
      <c r="H5" s="77"/>
      <c r="I5" s="77"/>
      <c r="J5" s="77"/>
      <c r="K5" s="77"/>
      <c r="L5" s="77"/>
      <c r="M5" s="77"/>
      <c r="N5" s="77"/>
      <c r="O5" s="77"/>
    </row>
    <row r="6" spans="1:15" s="15" customFormat="1" ht="30" customHeight="1" x14ac:dyDescent="0.2">
      <c r="A6" s="77" t="s">
        <v>591</v>
      </c>
      <c r="B6" s="77"/>
      <c r="C6" s="77"/>
      <c r="D6" s="77"/>
      <c r="E6" s="77"/>
      <c r="F6" s="77"/>
      <c r="G6" s="77"/>
      <c r="H6" s="77"/>
      <c r="I6" s="77"/>
      <c r="J6" s="77"/>
      <c r="K6" s="77"/>
      <c r="L6" s="77"/>
      <c r="M6" s="77"/>
      <c r="N6" s="77"/>
      <c r="O6" s="77"/>
    </row>
  </sheetData>
  <mergeCells count="4">
    <mergeCell ref="A3:O3"/>
    <mergeCell ref="A4:O4"/>
    <mergeCell ref="A5:O5"/>
    <mergeCell ref="A6:O6"/>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workbookViewId="0">
      <selection activeCell="H10" sqref="H10"/>
    </sheetView>
  </sheetViews>
  <sheetFormatPr defaultColWidth="8.75" defaultRowHeight="15" x14ac:dyDescent="0.25"/>
  <cols>
    <col min="1" max="1" width="24.375" style="44" customWidth="1"/>
    <col min="2" max="6" width="8.75" style="44"/>
    <col min="7" max="8" width="8.75" style="44" customWidth="1"/>
    <col min="9" max="10" width="8.75" style="44"/>
    <col min="11" max="11" width="8.75" style="44" customWidth="1"/>
    <col min="12" max="22" width="8.75" style="44"/>
    <col min="23" max="23" width="21.375" style="44" customWidth="1"/>
    <col min="24" max="16384" width="8.75" style="44"/>
  </cols>
  <sheetData>
    <row r="1" spans="1:8" x14ac:dyDescent="0.25">
      <c r="A1" s="74" t="s">
        <v>2235</v>
      </c>
      <c r="B1" s="74"/>
      <c r="C1" s="74"/>
      <c r="D1" s="74"/>
      <c r="E1" s="74"/>
      <c r="F1" s="74"/>
      <c r="G1" s="74"/>
      <c r="H1" s="74"/>
    </row>
    <row r="2" spans="1:8" x14ac:dyDescent="0.25">
      <c r="B2" s="43">
        <v>2012</v>
      </c>
      <c r="C2" s="43">
        <v>2013</v>
      </c>
      <c r="D2" s="43">
        <v>2014</v>
      </c>
      <c r="E2" s="43">
        <v>2015</v>
      </c>
      <c r="F2" s="43">
        <v>2016</v>
      </c>
      <c r="G2" s="43">
        <v>2017</v>
      </c>
      <c r="H2" s="43"/>
    </row>
    <row r="3" spans="1:8" x14ac:dyDescent="0.25">
      <c r="A3" s="43" t="s">
        <v>1928</v>
      </c>
      <c r="B3" s="44">
        <v>19</v>
      </c>
      <c r="C3" s="44">
        <v>1</v>
      </c>
      <c r="D3" s="44">
        <v>0</v>
      </c>
      <c r="E3" s="44">
        <v>0</v>
      </c>
      <c r="F3" s="44">
        <v>0</v>
      </c>
      <c r="G3" s="44">
        <v>1</v>
      </c>
      <c r="H3" s="58"/>
    </row>
    <row r="4" spans="1:8" x14ac:dyDescent="0.25">
      <c r="A4" s="43" t="s">
        <v>2248</v>
      </c>
      <c r="B4" s="44">
        <v>0</v>
      </c>
      <c r="C4" s="44">
        <v>24316</v>
      </c>
      <c r="D4" s="44">
        <v>24110</v>
      </c>
      <c r="E4" s="44">
        <v>11484</v>
      </c>
      <c r="F4" s="44">
        <v>22603</v>
      </c>
      <c r="G4" s="44">
        <v>29805</v>
      </c>
      <c r="H4" s="58"/>
    </row>
    <row r="5" spans="1:8" x14ac:dyDescent="0.25">
      <c r="A5" s="43" t="s">
        <v>72</v>
      </c>
      <c r="B5" s="44">
        <v>148</v>
      </c>
      <c r="C5" s="44">
        <v>139</v>
      </c>
      <c r="D5" s="44">
        <v>166</v>
      </c>
      <c r="E5" s="44">
        <v>98</v>
      </c>
      <c r="F5" s="44">
        <v>64</v>
      </c>
      <c r="G5" s="44">
        <v>20</v>
      </c>
      <c r="H5" s="58"/>
    </row>
    <row r="6" spans="1:8" x14ac:dyDescent="0.25">
      <c r="A6" s="43" t="s">
        <v>2226</v>
      </c>
      <c r="B6" s="44">
        <v>254</v>
      </c>
      <c r="C6" s="44">
        <v>92</v>
      </c>
      <c r="D6" s="44">
        <v>87</v>
      </c>
      <c r="E6" s="44">
        <v>105</v>
      </c>
      <c r="F6" s="44">
        <v>115</v>
      </c>
      <c r="G6" s="44">
        <v>44</v>
      </c>
      <c r="H6" s="58"/>
    </row>
    <row r="7" spans="1:8" x14ac:dyDescent="0.25">
      <c r="A7" s="43" t="s">
        <v>258</v>
      </c>
      <c r="B7" s="44">
        <v>444</v>
      </c>
      <c r="C7" s="44">
        <v>295</v>
      </c>
      <c r="D7" s="44">
        <v>255</v>
      </c>
      <c r="E7" s="44">
        <v>543</v>
      </c>
      <c r="F7" s="44">
        <v>257</v>
      </c>
      <c r="G7" s="44">
        <v>267</v>
      </c>
      <c r="H7" s="58"/>
    </row>
    <row r="8" spans="1:8" x14ac:dyDescent="0.25">
      <c r="A8" s="43" t="s">
        <v>2</v>
      </c>
      <c r="B8" s="44">
        <v>787</v>
      </c>
      <c r="C8" s="44">
        <v>2345</v>
      </c>
      <c r="D8" s="44">
        <v>5272</v>
      </c>
      <c r="E8" s="44">
        <v>6332</v>
      </c>
      <c r="F8" s="44">
        <v>1973</v>
      </c>
      <c r="G8" s="44">
        <v>2455</v>
      </c>
      <c r="H8" s="58"/>
    </row>
    <row r="9" spans="1:8" x14ac:dyDescent="0.25">
      <c r="A9" s="43" t="s">
        <v>259</v>
      </c>
      <c r="B9" s="44">
        <v>6</v>
      </c>
      <c r="C9" s="44">
        <v>0</v>
      </c>
      <c r="D9" s="44">
        <v>0</v>
      </c>
      <c r="E9" s="44">
        <v>0</v>
      </c>
      <c r="F9" s="44">
        <v>0</v>
      </c>
      <c r="G9" s="44">
        <v>0</v>
      </c>
      <c r="H9" s="58"/>
    </row>
    <row r="10" spans="1:8" x14ac:dyDescent="0.25">
      <c r="A10" s="43" t="s">
        <v>18</v>
      </c>
      <c r="B10" s="44">
        <v>8</v>
      </c>
      <c r="C10" s="44">
        <v>6</v>
      </c>
      <c r="D10" s="44">
        <v>3</v>
      </c>
      <c r="E10" s="44">
        <v>5</v>
      </c>
      <c r="F10" s="44">
        <v>5</v>
      </c>
      <c r="G10" s="44">
        <v>52</v>
      </c>
      <c r="H10" s="58"/>
    </row>
    <row r="11" spans="1:8" x14ac:dyDescent="0.25">
      <c r="A11" s="43" t="s">
        <v>81</v>
      </c>
      <c r="B11" s="44">
        <v>2</v>
      </c>
      <c r="C11" s="44">
        <v>2</v>
      </c>
      <c r="D11" s="44">
        <v>0</v>
      </c>
      <c r="E11" s="44">
        <v>2</v>
      </c>
      <c r="F11" s="44">
        <v>0</v>
      </c>
      <c r="G11" s="44">
        <v>0</v>
      </c>
      <c r="H11" s="58"/>
    </row>
    <row r="12" spans="1:8" x14ac:dyDescent="0.25">
      <c r="A12" s="43" t="s">
        <v>1929</v>
      </c>
      <c r="B12" s="44">
        <v>27050</v>
      </c>
      <c r="C12" s="44">
        <v>22066</v>
      </c>
      <c r="D12" s="44">
        <v>19888</v>
      </c>
      <c r="E12" s="44">
        <v>21056</v>
      </c>
      <c r="F12" s="44">
        <v>20484</v>
      </c>
      <c r="G12" s="44">
        <v>16928</v>
      </c>
      <c r="H12" s="58"/>
    </row>
    <row r="13" spans="1:8" x14ac:dyDescent="0.25">
      <c r="A13" s="43" t="s">
        <v>2227</v>
      </c>
      <c r="B13" s="44">
        <v>3</v>
      </c>
      <c r="C13" s="44">
        <v>3</v>
      </c>
      <c r="D13" s="44">
        <v>12</v>
      </c>
      <c r="E13" s="44">
        <v>0</v>
      </c>
      <c r="F13" s="44">
        <v>0</v>
      </c>
      <c r="G13" s="44">
        <v>0</v>
      </c>
      <c r="H13" s="58"/>
    </row>
    <row r="14" spans="1:8" x14ac:dyDescent="0.25">
      <c r="A14" s="43" t="s">
        <v>8</v>
      </c>
      <c r="B14" s="44">
        <v>308</v>
      </c>
      <c r="C14" s="44">
        <v>330</v>
      </c>
      <c r="D14" s="44">
        <v>270</v>
      </c>
      <c r="E14" s="44">
        <v>118</v>
      </c>
      <c r="F14" s="44">
        <v>206</v>
      </c>
      <c r="G14" s="44">
        <v>246</v>
      </c>
      <c r="H14" s="58"/>
    </row>
    <row r="15" spans="1:8" x14ac:dyDescent="0.25">
      <c r="A15" s="43" t="s">
        <v>3</v>
      </c>
      <c r="B15" s="44">
        <v>231</v>
      </c>
      <c r="C15" s="44">
        <v>84</v>
      </c>
      <c r="D15" s="44">
        <v>93</v>
      </c>
      <c r="E15" s="44">
        <v>101</v>
      </c>
      <c r="F15" s="44">
        <v>359</v>
      </c>
      <c r="G15" s="44">
        <v>386</v>
      </c>
      <c r="H15" s="58"/>
    </row>
    <row r="16" spans="1:8" x14ac:dyDescent="0.25">
      <c r="A16" s="43" t="s">
        <v>5</v>
      </c>
      <c r="B16" s="44">
        <v>584</v>
      </c>
      <c r="C16" s="44">
        <v>1101</v>
      </c>
      <c r="D16" s="44">
        <v>600</v>
      </c>
      <c r="E16" s="44">
        <v>1001</v>
      </c>
      <c r="F16" s="44">
        <v>3197</v>
      </c>
      <c r="G16" s="44">
        <v>1775</v>
      </c>
      <c r="H16" s="58"/>
    </row>
    <row r="17" spans="1:15" x14ac:dyDescent="0.25">
      <c r="A17" s="43" t="s">
        <v>6</v>
      </c>
      <c r="B17" s="44">
        <v>859</v>
      </c>
      <c r="C17" s="44">
        <v>1114</v>
      </c>
      <c r="D17" s="44">
        <v>726</v>
      </c>
      <c r="E17" s="44">
        <v>121</v>
      </c>
      <c r="F17" s="44">
        <v>1050</v>
      </c>
      <c r="G17" s="44">
        <v>134</v>
      </c>
      <c r="H17" s="58"/>
    </row>
    <row r="18" spans="1:15" x14ac:dyDescent="0.25">
      <c r="A18" s="43" t="s">
        <v>4</v>
      </c>
      <c r="B18" s="44">
        <v>1412</v>
      </c>
      <c r="C18" s="44">
        <v>359</v>
      </c>
      <c r="D18" s="44">
        <v>637</v>
      </c>
      <c r="E18" s="44">
        <v>3541</v>
      </c>
      <c r="F18" s="44">
        <v>3251</v>
      </c>
      <c r="G18" s="44">
        <v>1376</v>
      </c>
      <c r="H18" s="58"/>
    </row>
    <row r="19" spans="1:15" ht="28.5" customHeight="1" x14ac:dyDescent="0.25">
      <c r="A19" s="61" t="s">
        <v>2228</v>
      </c>
      <c r="B19" s="44">
        <v>9745</v>
      </c>
      <c r="C19" s="44">
        <v>9935</v>
      </c>
      <c r="D19" s="44">
        <v>10303</v>
      </c>
      <c r="E19" s="44">
        <v>11231</v>
      </c>
      <c r="F19" s="44">
        <v>11660</v>
      </c>
      <c r="G19" s="44">
        <v>11578</v>
      </c>
      <c r="H19" s="58"/>
    </row>
    <row r="20" spans="1:15" ht="30" x14ac:dyDescent="0.25">
      <c r="A20" s="28" t="s">
        <v>2233</v>
      </c>
      <c r="B20" s="44">
        <f t="shared" ref="B20:G20" si="0">SUM(B3:B18)-B12-B4</f>
        <v>5065</v>
      </c>
      <c r="C20" s="44">
        <f t="shared" si="0"/>
        <v>5871</v>
      </c>
      <c r="D20" s="44">
        <f t="shared" si="0"/>
        <v>8121</v>
      </c>
      <c r="E20" s="44">
        <f t="shared" si="0"/>
        <v>11967</v>
      </c>
      <c r="F20" s="44">
        <f t="shared" si="0"/>
        <v>10477</v>
      </c>
      <c r="G20" s="44">
        <f t="shared" si="0"/>
        <v>6756</v>
      </c>
    </row>
    <row r="25" spans="1:15" x14ac:dyDescent="0.25">
      <c r="A25" s="59" t="s">
        <v>2234</v>
      </c>
      <c r="B25" s="60"/>
      <c r="C25" s="60"/>
      <c r="D25" s="60"/>
      <c r="E25" s="60"/>
      <c r="F25" s="60"/>
      <c r="G25" s="60"/>
      <c r="H25" s="60"/>
      <c r="I25" s="60"/>
      <c r="J25" s="60"/>
      <c r="K25" s="60"/>
      <c r="L25" s="60"/>
    </row>
    <row r="26" spans="1:15" x14ac:dyDescent="0.25">
      <c r="B26" s="43">
        <v>2007</v>
      </c>
      <c r="C26" s="43">
        <v>2008</v>
      </c>
      <c r="D26" s="43">
        <v>2009</v>
      </c>
      <c r="E26" s="43">
        <v>2010</v>
      </c>
      <c r="F26" s="43">
        <v>2011</v>
      </c>
      <c r="G26" s="43">
        <v>2012</v>
      </c>
      <c r="H26" s="43">
        <v>2013</v>
      </c>
      <c r="I26" s="43">
        <v>2014</v>
      </c>
      <c r="J26" s="43">
        <v>2015</v>
      </c>
      <c r="K26" s="43">
        <v>2016</v>
      </c>
      <c r="L26" s="43">
        <v>2017</v>
      </c>
      <c r="M26" s="43"/>
      <c r="N26" s="43"/>
      <c r="O26" s="43"/>
    </row>
    <row r="27" spans="1:15" x14ac:dyDescent="0.25">
      <c r="A27" s="43" t="s">
        <v>2229</v>
      </c>
      <c r="B27" s="44">
        <v>7746</v>
      </c>
      <c r="C27" s="44">
        <v>7697</v>
      </c>
      <c r="D27" s="44">
        <v>8275</v>
      </c>
      <c r="E27" s="44">
        <v>8902</v>
      </c>
      <c r="F27" s="44">
        <v>9523</v>
      </c>
      <c r="G27" s="44">
        <v>9745</v>
      </c>
      <c r="H27" s="44">
        <v>9935</v>
      </c>
      <c r="I27" s="44">
        <v>10303</v>
      </c>
      <c r="J27" s="44">
        <v>11231</v>
      </c>
      <c r="K27" s="44">
        <v>11660</v>
      </c>
      <c r="L27" s="44">
        <v>11578</v>
      </c>
    </row>
    <row r="28" spans="1:15" x14ac:dyDescent="0.25">
      <c r="A28" s="43" t="s">
        <v>2230</v>
      </c>
      <c r="B28" s="44">
        <v>3366</v>
      </c>
      <c r="C28" s="44">
        <v>3369</v>
      </c>
      <c r="D28" s="44">
        <v>3431</v>
      </c>
      <c r="E28" s="44">
        <v>3559</v>
      </c>
      <c r="F28" s="44">
        <v>3657</v>
      </c>
      <c r="G28" s="44">
        <v>3597</v>
      </c>
      <c r="H28" s="44">
        <v>3410</v>
      </c>
      <c r="I28" s="44">
        <v>3424</v>
      </c>
      <c r="J28" s="44">
        <v>3630</v>
      </c>
      <c r="K28" s="44">
        <v>3778</v>
      </c>
      <c r="L28" s="44">
        <v>3917</v>
      </c>
    </row>
    <row r="29" spans="1:15" x14ac:dyDescent="0.25">
      <c r="A29" s="43" t="s">
        <v>2231</v>
      </c>
      <c r="D29" s="44">
        <v>347</v>
      </c>
      <c r="E29" s="44">
        <v>382</v>
      </c>
      <c r="F29" s="44">
        <v>390</v>
      </c>
      <c r="G29" s="44">
        <v>401</v>
      </c>
      <c r="H29" s="44">
        <v>366</v>
      </c>
      <c r="I29" s="44">
        <v>359</v>
      </c>
      <c r="J29" s="44">
        <v>364</v>
      </c>
      <c r="K29" s="44">
        <v>373</v>
      </c>
      <c r="L29" s="44">
        <v>387</v>
      </c>
    </row>
    <row r="30" spans="1:15" x14ac:dyDescent="0.25">
      <c r="A30" s="43" t="s">
        <v>2232</v>
      </c>
      <c r="D30" s="44">
        <f t="shared" ref="D30" si="1">D27-C27</f>
        <v>578</v>
      </c>
      <c r="E30" s="44">
        <f t="shared" ref="E30" si="2">E27-D27</f>
        <v>627</v>
      </c>
      <c r="F30" s="44">
        <f t="shared" ref="F30" si="3">F27-E27</f>
        <v>621</v>
      </c>
      <c r="G30" s="44">
        <f t="shared" ref="G30" si="4">G27-F27</f>
        <v>222</v>
      </c>
      <c r="H30" s="44">
        <f t="shared" ref="H30" si="5">H27-G27</f>
        <v>190</v>
      </c>
      <c r="I30" s="44">
        <f t="shared" ref="I30" si="6">I27-H27</f>
        <v>368</v>
      </c>
      <c r="J30" s="44">
        <f t="shared" ref="J30" si="7">J27-I27</f>
        <v>928</v>
      </c>
      <c r="K30" s="44">
        <f t="shared" ref="K30:L30" si="8">K27-J27</f>
        <v>429</v>
      </c>
      <c r="L30" s="44">
        <f t="shared" si="8"/>
        <v>-82</v>
      </c>
    </row>
    <row r="31" spans="1:15" x14ac:dyDescent="0.25">
      <c r="K31" s="44" t="s">
        <v>592</v>
      </c>
    </row>
  </sheetData>
  <mergeCells count="1">
    <mergeCell ref="A1:H1"/>
  </mergeCells>
  <pageMargins left="0.7" right="0.7" top="0.75" bottom="0.75" header="0.3" footer="0.3"/>
  <pageSetup paperSize="9" orientation="portrait" verticalDpi="200"/>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F524"/>
  <sheetViews>
    <sheetView zoomScaleSheetLayoutView="100" workbookViewId="0">
      <pane ySplit="1" topLeftCell="A2" activePane="bottomLeft" state="frozen"/>
      <selection pane="bottomLeft" activeCell="A4" sqref="A4"/>
    </sheetView>
  </sheetViews>
  <sheetFormatPr defaultColWidth="8.75" defaultRowHeight="15" x14ac:dyDescent="0.25"/>
  <cols>
    <col min="1" max="1" width="20.625" style="9" customWidth="1"/>
    <col min="2" max="2" width="13.25" style="42" bestFit="1" customWidth="1"/>
    <col min="3" max="3" width="13.25" style="42" customWidth="1"/>
    <col min="4" max="4" width="95.625" style="9" customWidth="1"/>
    <col min="5" max="6" width="11" style="9" customWidth="1"/>
    <col min="7" max="16384" width="8.75" style="9"/>
  </cols>
  <sheetData>
    <row r="1" spans="1:6" x14ac:dyDescent="0.25">
      <c r="A1" s="1" t="s">
        <v>161</v>
      </c>
      <c r="B1" s="40" t="s">
        <v>903</v>
      </c>
      <c r="C1" s="40" t="s">
        <v>902</v>
      </c>
      <c r="D1" s="1" t="s">
        <v>162</v>
      </c>
      <c r="E1" s="1" t="s">
        <v>163</v>
      </c>
      <c r="F1" s="1" t="s">
        <v>0</v>
      </c>
    </row>
    <row r="2" spans="1:6" ht="38.25" x14ac:dyDescent="0.25">
      <c r="A2" s="17" t="s">
        <v>17</v>
      </c>
      <c r="B2" s="41">
        <v>1806.4166666666699</v>
      </c>
      <c r="C2" s="41">
        <v>81.9166666666667</v>
      </c>
      <c r="D2" s="17" t="s">
        <v>327</v>
      </c>
      <c r="E2" s="17" t="s">
        <v>165</v>
      </c>
      <c r="F2" s="17" t="s">
        <v>2</v>
      </c>
    </row>
    <row r="3" spans="1:6" ht="38.25" x14ac:dyDescent="0.25">
      <c r="A3" s="17" t="s">
        <v>13</v>
      </c>
      <c r="B3" s="41">
        <v>1203.3333333333301</v>
      </c>
      <c r="C3" s="41">
        <v>568.75</v>
      </c>
      <c r="D3" s="17" t="s">
        <v>320</v>
      </c>
      <c r="E3" s="17" t="s">
        <v>164</v>
      </c>
      <c r="F3" s="17" t="s">
        <v>2</v>
      </c>
    </row>
    <row r="4" spans="1:6" ht="51" x14ac:dyDescent="0.25">
      <c r="A4" s="17" t="s">
        <v>55</v>
      </c>
      <c r="B4" s="41">
        <v>624.5</v>
      </c>
      <c r="C4" s="41">
        <v>1054.25</v>
      </c>
      <c r="D4" s="17" t="s">
        <v>319</v>
      </c>
      <c r="E4" s="17" t="s">
        <v>165</v>
      </c>
      <c r="F4" s="17" t="s">
        <v>4</v>
      </c>
    </row>
    <row r="5" spans="1:6" x14ac:dyDescent="0.25">
      <c r="A5" s="17" t="s">
        <v>906</v>
      </c>
      <c r="B5" s="41">
        <v>590.08333333333303</v>
      </c>
      <c r="C5" s="41">
        <v>0</v>
      </c>
      <c r="D5" s="17" t="s">
        <v>907</v>
      </c>
      <c r="E5" s="17" t="s">
        <v>81</v>
      </c>
      <c r="F5" s="17" t="s">
        <v>3</v>
      </c>
    </row>
    <row r="6" spans="1:6" ht="25.5" x14ac:dyDescent="0.25">
      <c r="A6" s="17" t="s">
        <v>908</v>
      </c>
      <c r="B6" s="41">
        <v>517.16666666666697</v>
      </c>
      <c r="C6" s="41">
        <v>0</v>
      </c>
      <c r="D6" s="17" t="s">
        <v>909</v>
      </c>
      <c r="E6" s="17" t="s">
        <v>165</v>
      </c>
      <c r="F6" s="17" t="s">
        <v>8</v>
      </c>
    </row>
    <row r="7" spans="1:6" ht="25.5" x14ac:dyDescent="0.25">
      <c r="A7" s="17" t="s">
        <v>910</v>
      </c>
      <c r="B7" s="41">
        <v>390.41666666666703</v>
      </c>
      <c r="C7" s="41">
        <v>0</v>
      </c>
      <c r="D7" s="17" t="s">
        <v>911</v>
      </c>
      <c r="E7" s="17" t="s">
        <v>165</v>
      </c>
      <c r="F7" s="17" t="s">
        <v>5</v>
      </c>
    </row>
    <row r="8" spans="1:6" ht="51" x14ac:dyDescent="0.25">
      <c r="A8" s="17" t="s">
        <v>12</v>
      </c>
      <c r="B8" s="41">
        <v>311.91666666666703</v>
      </c>
      <c r="C8" s="41">
        <v>1014.5</v>
      </c>
      <c r="D8" s="17" t="s">
        <v>321</v>
      </c>
      <c r="E8" s="17" t="s">
        <v>165</v>
      </c>
      <c r="F8" s="17" t="s">
        <v>4</v>
      </c>
    </row>
    <row r="9" spans="1:6" ht="38.25" x14ac:dyDescent="0.25">
      <c r="A9" s="17" t="s">
        <v>79</v>
      </c>
      <c r="B9" s="41">
        <v>311.41666666666703</v>
      </c>
      <c r="C9" s="41">
        <v>44.25</v>
      </c>
      <c r="D9" s="17" t="s">
        <v>331</v>
      </c>
      <c r="E9" s="17" t="s">
        <v>164</v>
      </c>
      <c r="F9" s="17" t="s">
        <v>81</v>
      </c>
    </row>
    <row r="10" spans="1:6" ht="51" x14ac:dyDescent="0.25">
      <c r="A10" s="17" t="s">
        <v>595</v>
      </c>
      <c r="B10" s="41">
        <v>288.5</v>
      </c>
      <c r="C10" s="41">
        <v>181.75</v>
      </c>
      <c r="D10" s="17" t="s">
        <v>596</v>
      </c>
      <c r="E10" s="17" t="s">
        <v>165</v>
      </c>
      <c r="F10" s="17" t="s">
        <v>4</v>
      </c>
    </row>
    <row r="11" spans="1:6" ht="38.25" x14ac:dyDescent="0.25">
      <c r="A11" s="17" t="s">
        <v>26</v>
      </c>
      <c r="B11" s="41">
        <v>282.41666666666703</v>
      </c>
      <c r="C11" s="41">
        <v>586.83333333333303</v>
      </c>
      <c r="D11" s="17" t="s">
        <v>324</v>
      </c>
      <c r="E11" s="17" t="s">
        <v>165</v>
      </c>
      <c r="F11" s="17" t="s">
        <v>5</v>
      </c>
    </row>
    <row r="12" spans="1:6" x14ac:dyDescent="0.25">
      <c r="A12" s="17" t="s">
        <v>912</v>
      </c>
      <c r="B12" s="41">
        <v>252.583333333333</v>
      </c>
      <c r="C12" s="41">
        <v>0</v>
      </c>
      <c r="D12" s="17" t="s">
        <v>913</v>
      </c>
      <c r="E12" s="17" t="s">
        <v>81</v>
      </c>
      <c r="F12" s="17" t="s">
        <v>3</v>
      </c>
    </row>
    <row r="13" spans="1:6" ht="63.75" x14ac:dyDescent="0.25">
      <c r="A13" s="17" t="s">
        <v>20</v>
      </c>
      <c r="B13" s="41">
        <v>233.833333333333</v>
      </c>
      <c r="C13" s="41">
        <v>2.3333333333333299</v>
      </c>
      <c r="D13" s="17" t="s">
        <v>360</v>
      </c>
      <c r="E13" s="17" t="s">
        <v>164</v>
      </c>
      <c r="F13" s="17" t="s">
        <v>2</v>
      </c>
    </row>
    <row r="14" spans="1:6" ht="38.25" x14ac:dyDescent="0.25">
      <c r="A14" s="17" t="s">
        <v>1</v>
      </c>
      <c r="B14" s="41">
        <v>224</v>
      </c>
      <c r="C14" s="41">
        <v>864.66666666666697</v>
      </c>
      <c r="D14" s="17" t="s">
        <v>318</v>
      </c>
      <c r="E14" s="17" t="s">
        <v>164</v>
      </c>
      <c r="F14" s="17" t="s">
        <v>2</v>
      </c>
    </row>
    <row r="15" spans="1:6" ht="25.5" x14ac:dyDescent="0.25">
      <c r="A15" s="17" t="s">
        <v>733</v>
      </c>
      <c r="B15" s="41">
        <v>208</v>
      </c>
      <c r="C15" s="41">
        <v>0.83333333333333304</v>
      </c>
      <c r="D15" s="17" t="s">
        <v>734</v>
      </c>
      <c r="E15" s="17" t="s">
        <v>164</v>
      </c>
      <c r="F15" s="17" t="s">
        <v>5</v>
      </c>
    </row>
    <row r="16" spans="1:6" ht="38.25" x14ac:dyDescent="0.25">
      <c r="A16" s="17" t="s">
        <v>136</v>
      </c>
      <c r="B16" s="41">
        <v>206.416666666667</v>
      </c>
      <c r="C16" s="41">
        <v>10.0833333333333</v>
      </c>
      <c r="D16" s="17" t="s">
        <v>338</v>
      </c>
      <c r="E16" s="17" t="s">
        <v>164</v>
      </c>
      <c r="F16" s="17" t="s">
        <v>2</v>
      </c>
    </row>
    <row r="17" spans="1:6" x14ac:dyDescent="0.25">
      <c r="A17" s="17" t="s">
        <v>914</v>
      </c>
      <c r="B17" s="41">
        <v>205.5</v>
      </c>
      <c r="C17" s="41">
        <v>0</v>
      </c>
      <c r="D17" s="17" t="s">
        <v>915</v>
      </c>
      <c r="E17" s="17" t="s">
        <v>81</v>
      </c>
      <c r="F17" s="17" t="s">
        <v>3</v>
      </c>
    </row>
    <row r="18" spans="1:6" x14ac:dyDescent="0.25">
      <c r="A18" s="17" t="s">
        <v>916</v>
      </c>
      <c r="B18" s="41">
        <v>205.416666666667</v>
      </c>
      <c r="C18" s="41">
        <v>0</v>
      </c>
      <c r="D18" s="17" t="s">
        <v>917</v>
      </c>
      <c r="E18" s="17" t="s">
        <v>81</v>
      </c>
      <c r="F18" s="17" t="s">
        <v>3</v>
      </c>
    </row>
    <row r="19" spans="1:6" ht="38.25" x14ac:dyDescent="0.25">
      <c r="A19" s="17" t="s">
        <v>117</v>
      </c>
      <c r="B19" s="41">
        <v>194.75</v>
      </c>
      <c r="C19" s="41">
        <v>48.3333333333333</v>
      </c>
      <c r="D19" s="17" t="s">
        <v>323</v>
      </c>
      <c r="E19" s="17" t="s">
        <v>165</v>
      </c>
      <c r="F19" s="17" t="s">
        <v>4</v>
      </c>
    </row>
    <row r="20" spans="1:6" ht="51" x14ac:dyDescent="0.25">
      <c r="A20" s="17" t="s">
        <v>14</v>
      </c>
      <c r="B20" s="41">
        <v>188.083333333333</v>
      </c>
      <c r="C20" s="41">
        <v>153.916666666667</v>
      </c>
      <c r="D20" s="17" t="s">
        <v>332</v>
      </c>
      <c r="E20" s="17" t="s">
        <v>165</v>
      </c>
      <c r="F20" s="17" t="s">
        <v>6</v>
      </c>
    </row>
    <row r="21" spans="1:6" x14ac:dyDescent="0.25">
      <c r="A21" s="17" t="s">
        <v>918</v>
      </c>
      <c r="B21" s="41">
        <v>184.916666666667</v>
      </c>
      <c r="C21" s="41">
        <v>0</v>
      </c>
      <c r="D21" s="17" t="s">
        <v>919</v>
      </c>
      <c r="E21" s="17" t="s">
        <v>81</v>
      </c>
      <c r="F21" s="17" t="s">
        <v>3</v>
      </c>
    </row>
    <row r="22" spans="1:6" ht="25.5" x14ac:dyDescent="0.25">
      <c r="A22" s="17" t="s">
        <v>642</v>
      </c>
      <c r="B22" s="41">
        <v>183.666666666667</v>
      </c>
      <c r="C22" s="41">
        <v>10.4166666666667</v>
      </c>
      <c r="D22" s="17" t="s">
        <v>920</v>
      </c>
      <c r="E22" s="17" t="s">
        <v>164</v>
      </c>
      <c r="F22" s="17" t="s">
        <v>4</v>
      </c>
    </row>
    <row r="23" spans="1:6" x14ac:dyDescent="0.25">
      <c r="A23" s="17" t="s">
        <v>921</v>
      </c>
      <c r="B23" s="41">
        <v>174.5</v>
      </c>
      <c r="C23" s="41">
        <v>0</v>
      </c>
      <c r="D23" s="17" t="s">
        <v>922</v>
      </c>
      <c r="E23" s="17" t="s">
        <v>81</v>
      </c>
      <c r="F23" s="17" t="s">
        <v>3</v>
      </c>
    </row>
    <row r="24" spans="1:6" ht="51" x14ac:dyDescent="0.25">
      <c r="A24" s="17" t="s">
        <v>7</v>
      </c>
      <c r="B24" s="41">
        <v>148.25</v>
      </c>
      <c r="C24" s="41">
        <v>576.5</v>
      </c>
      <c r="D24" s="17" t="s">
        <v>328</v>
      </c>
      <c r="E24" s="17" t="s">
        <v>165</v>
      </c>
      <c r="F24" s="17" t="s">
        <v>2</v>
      </c>
    </row>
    <row r="25" spans="1:6" ht="38.25" x14ac:dyDescent="0.25">
      <c r="A25" s="17" t="s">
        <v>61</v>
      </c>
      <c r="B25" s="41">
        <v>145.833333333333</v>
      </c>
      <c r="C25" s="41">
        <v>13.1666666666667</v>
      </c>
      <c r="D25" s="17" t="s">
        <v>322</v>
      </c>
      <c r="E25" s="17" t="s">
        <v>165</v>
      </c>
      <c r="F25" s="17" t="s">
        <v>4</v>
      </c>
    </row>
    <row r="26" spans="1:6" ht="25.5" x14ac:dyDescent="0.25">
      <c r="A26" s="17" t="s">
        <v>858</v>
      </c>
      <c r="B26" s="41">
        <v>139.5</v>
      </c>
      <c r="C26" s="41">
        <v>1408.75</v>
      </c>
      <c r="D26" s="17" t="s">
        <v>923</v>
      </c>
      <c r="E26" s="17" t="s">
        <v>165</v>
      </c>
      <c r="F26" s="17" t="s">
        <v>8</v>
      </c>
    </row>
    <row r="27" spans="1:6" ht="51" x14ac:dyDescent="0.25">
      <c r="A27" s="17" t="s">
        <v>593</v>
      </c>
      <c r="B27" s="41">
        <v>134.416666666667</v>
      </c>
      <c r="C27" s="41">
        <v>393.08333333333297</v>
      </c>
      <c r="D27" s="17" t="s">
        <v>924</v>
      </c>
      <c r="E27" s="17" t="s">
        <v>165</v>
      </c>
      <c r="F27" s="17" t="s">
        <v>4</v>
      </c>
    </row>
    <row r="28" spans="1:6" ht="38.25" x14ac:dyDescent="0.25">
      <c r="A28" s="17" t="s">
        <v>11</v>
      </c>
      <c r="B28" s="41">
        <v>118.833333333333</v>
      </c>
      <c r="C28" s="41">
        <v>39.75</v>
      </c>
      <c r="D28" s="17" t="s">
        <v>337</v>
      </c>
      <c r="E28" s="17" t="s">
        <v>165</v>
      </c>
      <c r="F28" s="17" t="s">
        <v>6</v>
      </c>
    </row>
    <row r="29" spans="1:6" x14ac:dyDescent="0.25">
      <c r="A29" s="17" t="s">
        <v>675</v>
      </c>
      <c r="B29" s="41">
        <v>118.75</v>
      </c>
      <c r="C29" s="41">
        <v>3.75</v>
      </c>
      <c r="D29" s="17" t="s">
        <v>925</v>
      </c>
      <c r="E29" s="17" t="s">
        <v>81</v>
      </c>
      <c r="F29" s="17" t="s">
        <v>3</v>
      </c>
    </row>
    <row r="30" spans="1:6" x14ac:dyDescent="0.25">
      <c r="A30" s="17" t="s">
        <v>926</v>
      </c>
      <c r="B30" s="41">
        <v>111.666666666667</v>
      </c>
      <c r="C30" s="41">
        <v>0</v>
      </c>
      <c r="D30" s="17" t="s">
        <v>927</v>
      </c>
      <c r="E30" s="17" t="s">
        <v>81</v>
      </c>
      <c r="F30" s="17" t="s">
        <v>3</v>
      </c>
    </row>
    <row r="31" spans="1:6" ht="25.5" x14ac:dyDescent="0.25">
      <c r="A31" s="17" t="s">
        <v>401</v>
      </c>
      <c r="B31" s="41">
        <v>104.25</v>
      </c>
      <c r="C31" s="41">
        <v>43.8333333333333</v>
      </c>
      <c r="D31" s="17" t="s">
        <v>402</v>
      </c>
      <c r="E31" s="17" t="s">
        <v>165</v>
      </c>
      <c r="F31" s="17" t="s">
        <v>5</v>
      </c>
    </row>
    <row r="32" spans="1:6" x14ac:dyDescent="0.25">
      <c r="A32" s="17" t="s">
        <v>928</v>
      </c>
      <c r="B32" s="41">
        <v>103.333333333333</v>
      </c>
      <c r="C32" s="41">
        <v>0</v>
      </c>
      <c r="D32" s="17" t="s">
        <v>929</v>
      </c>
      <c r="E32" s="17" t="s">
        <v>81</v>
      </c>
      <c r="F32" s="17" t="s">
        <v>3</v>
      </c>
    </row>
    <row r="33" spans="1:6" x14ac:dyDescent="0.25">
      <c r="A33" s="17" t="s">
        <v>930</v>
      </c>
      <c r="B33" s="41">
        <v>103</v>
      </c>
      <c r="C33" s="41">
        <v>0</v>
      </c>
      <c r="D33" s="17" t="s">
        <v>931</v>
      </c>
      <c r="E33" s="17" t="s">
        <v>81</v>
      </c>
      <c r="F33" s="17" t="s">
        <v>3</v>
      </c>
    </row>
    <row r="34" spans="1:6" ht="38.25" x14ac:dyDescent="0.25">
      <c r="A34" s="17" t="s">
        <v>155</v>
      </c>
      <c r="B34" s="41">
        <v>97</v>
      </c>
      <c r="C34" s="41">
        <v>78.9166666666667</v>
      </c>
      <c r="D34" s="17" t="s">
        <v>599</v>
      </c>
      <c r="E34" s="17" t="s">
        <v>165</v>
      </c>
      <c r="F34" s="17" t="s">
        <v>5</v>
      </c>
    </row>
    <row r="35" spans="1:6" ht="25.5" x14ac:dyDescent="0.25">
      <c r="A35" s="17" t="s">
        <v>729</v>
      </c>
      <c r="B35" s="41">
        <v>89.8333333333333</v>
      </c>
      <c r="C35" s="41">
        <v>0.91666666666666696</v>
      </c>
      <c r="D35" s="17" t="s">
        <v>730</v>
      </c>
      <c r="E35" s="17" t="s">
        <v>164</v>
      </c>
      <c r="F35" s="17" t="s">
        <v>6</v>
      </c>
    </row>
    <row r="36" spans="1:6" ht="38.25" x14ac:dyDescent="0.25">
      <c r="A36" s="17" t="s">
        <v>34</v>
      </c>
      <c r="B36" s="41">
        <v>83.5833333333333</v>
      </c>
      <c r="C36" s="41">
        <v>173.75</v>
      </c>
      <c r="D36" s="17" t="s">
        <v>336</v>
      </c>
      <c r="E36" s="17" t="s">
        <v>164</v>
      </c>
      <c r="F36" s="17" t="s">
        <v>5</v>
      </c>
    </row>
    <row r="37" spans="1:6" ht="51" x14ac:dyDescent="0.25">
      <c r="A37" s="17" t="s">
        <v>144</v>
      </c>
      <c r="B37" s="41">
        <v>82.75</v>
      </c>
      <c r="C37" s="41">
        <v>16.75</v>
      </c>
      <c r="D37" s="17" t="s">
        <v>435</v>
      </c>
      <c r="E37" s="17" t="s">
        <v>164</v>
      </c>
      <c r="F37" s="17" t="s">
        <v>2</v>
      </c>
    </row>
    <row r="38" spans="1:6" x14ac:dyDescent="0.25">
      <c r="A38" s="17" t="s">
        <v>699</v>
      </c>
      <c r="B38" s="41">
        <v>81.3333333333333</v>
      </c>
      <c r="C38" s="41">
        <v>2.4166666666666701</v>
      </c>
      <c r="D38" s="17" t="s">
        <v>932</v>
      </c>
      <c r="E38" s="17" t="s">
        <v>81</v>
      </c>
      <c r="F38" s="17" t="s">
        <v>3</v>
      </c>
    </row>
    <row r="39" spans="1:6" x14ac:dyDescent="0.25">
      <c r="A39" s="17" t="s">
        <v>933</v>
      </c>
      <c r="B39" s="41">
        <v>77</v>
      </c>
      <c r="C39" s="41">
        <v>0</v>
      </c>
      <c r="D39" s="17" t="s">
        <v>934</v>
      </c>
      <c r="E39" s="17" t="s">
        <v>81</v>
      </c>
      <c r="F39" s="17" t="s">
        <v>3</v>
      </c>
    </row>
    <row r="40" spans="1:6" x14ac:dyDescent="0.25">
      <c r="A40" s="17" t="s">
        <v>606</v>
      </c>
      <c r="B40" s="41">
        <v>75.4166666666667</v>
      </c>
      <c r="C40" s="41">
        <v>47.75</v>
      </c>
      <c r="D40" s="17" t="s">
        <v>607</v>
      </c>
      <c r="E40" s="17" t="s">
        <v>165</v>
      </c>
      <c r="F40" s="17" t="s">
        <v>4</v>
      </c>
    </row>
    <row r="41" spans="1:6" ht="25.5" x14ac:dyDescent="0.25">
      <c r="A41" s="17" t="s">
        <v>829</v>
      </c>
      <c r="B41" s="41">
        <v>68.9166666666667</v>
      </c>
      <c r="C41" s="41">
        <v>8.3333333333333301E-2</v>
      </c>
      <c r="D41" s="17" t="s">
        <v>820</v>
      </c>
      <c r="E41" s="17" t="s">
        <v>164</v>
      </c>
      <c r="F41" s="17" t="s">
        <v>8</v>
      </c>
    </row>
    <row r="42" spans="1:6" ht="51" x14ac:dyDescent="0.25">
      <c r="A42" s="17" t="s">
        <v>731</v>
      </c>
      <c r="B42" s="41">
        <v>65.4166666666667</v>
      </c>
      <c r="C42" s="41">
        <v>0.91666666666666696</v>
      </c>
      <c r="D42" s="17" t="s">
        <v>732</v>
      </c>
      <c r="E42" s="17" t="s">
        <v>165</v>
      </c>
      <c r="F42" s="17" t="s">
        <v>6</v>
      </c>
    </row>
    <row r="43" spans="1:6" ht="25.5" x14ac:dyDescent="0.25">
      <c r="A43" s="17" t="s">
        <v>750</v>
      </c>
      <c r="B43" s="41">
        <v>63.1666666666667</v>
      </c>
      <c r="C43" s="41">
        <v>0.33333333333333298</v>
      </c>
      <c r="D43" s="17" t="s">
        <v>751</v>
      </c>
      <c r="E43" s="17" t="s">
        <v>164</v>
      </c>
      <c r="F43" s="17" t="s">
        <v>6</v>
      </c>
    </row>
    <row r="44" spans="1:6" ht="38.25" x14ac:dyDescent="0.25">
      <c r="A44" s="17" t="s">
        <v>935</v>
      </c>
      <c r="B44" s="41">
        <v>59.25</v>
      </c>
      <c r="C44" s="41">
        <v>0</v>
      </c>
      <c r="D44" s="17" t="s">
        <v>936</v>
      </c>
      <c r="E44" s="17" t="s">
        <v>164</v>
      </c>
      <c r="F44" s="17" t="s">
        <v>4</v>
      </c>
    </row>
    <row r="45" spans="1:6" x14ac:dyDescent="0.25">
      <c r="A45" s="17" t="s">
        <v>603</v>
      </c>
      <c r="B45" s="41">
        <v>54.3333333333333</v>
      </c>
      <c r="C45" s="41">
        <v>49.3333333333333</v>
      </c>
      <c r="D45" s="17" t="s">
        <v>937</v>
      </c>
      <c r="E45" s="17" t="s">
        <v>81</v>
      </c>
      <c r="F45" s="17" t="s">
        <v>3</v>
      </c>
    </row>
    <row r="46" spans="1:6" ht="25.5" x14ac:dyDescent="0.25">
      <c r="A46" s="17" t="s">
        <v>632</v>
      </c>
      <c r="B46" s="41">
        <v>54.0833333333333</v>
      </c>
      <c r="C46" s="41">
        <v>16.9166666666667</v>
      </c>
      <c r="D46" s="17" t="s">
        <v>633</v>
      </c>
      <c r="E46" s="17" t="s">
        <v>165</v>
      </c>
      <c r="F46" s="17" t="s">
        <v>5</v>
      </c>
    </row>
    <row r="47" spans="1:6" ht="51" x14ac:dyDescent="0.25">
      <c r="A47" s="17" t="s">
        <v>25</v>
      </c>
      <c r="B47" s="41">
        <v>53.1666666666667</v>
      </c>
      <c r="C47" s="41">
        <v>153.916666666667</v>
      </c>
      <c r="D47" s="17" t="s">
        <v>335</v>
      </c>
      <c r="E47" s="17" t="s">
        <v>165</v>
      </c>
      <c r="F47" s="17" t="s">
        <v>4</v>
      </c>
    </row>
    <row r="48" spans="1:6" ht="63.75" x14ac:dyDescent="0.25">
      <c r="A48" s="17" t="s">
        <v>64</v>
      </c>
      <c r="B48" s="41">
        <v>52.8333333333333</v>
      </c>
      <c r="C48" s="41">
        <v>33.5833333333333</v>
      </c>
      <c r="D48" s="17" t="s">
        <v>356</v>
      </c>
      <c r="E48" s="17" t="s">
        <v>164</v>
      </c>
      <c r="F48" s="17" t="s">
        <v>4</v>
      </c>
    </row>
    <row r="49" spans="1:6" ht="38.25" x14ac:dyDescent="0.25">
      <c r="A49" s="17" t="s">
        <v>408</v>
      </c>
      <c r="B49" s="41">
        <v>52.25</v>
      </c>
      <c r="C49" s="41">
        <v>1.25</v>
      </c>
      <c r="D49" s="17" t="s">
        <v>409</v>
      </c>
      <c r="E49" s="17" t="s">
        <v>164</v>
      </c>
      <c r="F49" s="17" t="s">
        <v>5</v>
      </c>
    </row>
    <row r="50" spans="1:6" ht="25.5" x14ac:dyDescent="0.25">
      <c r="A50" s="17" t="s">
        <v>938</v>
      </c>
      <c r="B50" s="41">
        <v>49.25</v>
      </c>
      <c r="C50" s="41">
        <v>0</v>
      </c>
      <c r="D50" s="17" t="s">
        <v>939</v>
      </c>
      <c r="E50" s="17" t="s">
        <v>165</v>
      </c>
      <c r="F50" s="17" t="s">
        <v>6</v>
      </c>
    </row>
    <row r="51" spans="1:6" ht="38.25" x14ac:dyDescent="0.25">
      <c r="A51" s="17" t="s">
        <v>940</v>
      </c>
      <c r="B51" s="41">
        <v>49.0833333333333</v>
      </c>
      <c r="C51" s="41">
        <v>0</v>
      </c>
      <c r="D51" s="17" t="s">
        <v>941</v>
      </c>
      <c r="E51" s="17" t="s">
        <v>165</v>
      </c>
      <c r="F51" s="17" t="s">
        <v>8</v>
      </c>
    </row>
    <row r="52" spans="1:6" x14ac:dyDescent="0.25">
      <c r="A52" s="17" t="s">
        <v>942</v>
      </c>
      <c r="B52" s="41">
        <v>48.3333333333333</v>
      </c>
      <c r="C52" s="41">
        <v>8.3333333333333301E-2</v>
      </c>
      <c r="D52" s="17" t="s">
        <v>943</v>
      </c>
      <c r="E52" s="17" t="s">
        <v>164</v>
      </c>
      <c r="F52" s="17" t="s">
        <v>5</v>
      </c>
    </row>
    <row r="53" spans="1:6" x14ac:dyDescent="0.25">
      <c r="A53" s="17" t="s">
        <v>389</v>
      </c>
      <c r="B53" s="41">
        <v>46.3333333333333</v>
      </c>
      <c r="C53" s="41">
        <v>27.5</v>
      </c>
      <c r="D53" s="17" t="s">
        <v>390</v>
      </c>
      <c r="E53" s="17" t="s">
        <v>164</v>
      </c>
      <c r="F53" s="17" t="s">
        <v>5</v>
      </c>
    </row>
    <row r="54" spans="1:6" ht="25.5" x14ac:dyDescent="0.25">
      <c r="A54" s="17" t="s">
        <v>652</v>
      </c>
      <c r="B54" s="41">
        <v>45.3333333333333</v>
      </c>
      <c r="C54" s="41">
        <v>7.0833333333333304</v>
      </c>
      <c r="D54" s="17" t="s">
        <v>653</v>
      </c>
      <c r="E54" s="17" t="s">
        <v>164</v>
      </c>
      <c r="F54" s="17" t="s">
        <v>6</v>
      </c>
    </row>
    <row r="55" spans="1:6" ht="25.5" x14ac:dyDescent="0.25">
      <c r="A55" s="17" t="s">
        <v>944</v>
      </c>
      <c r="B55" s="41">
        <v>45.3333333333333</v>
      </c>
      <c r="C55" s="41">
        <v>0</v>
      </c>
      <c r="D55" s="17" t="s">
        <v>945</v>
      </c>
      <c r="E55" s="17" t="s">
        <v>164</v>
      </c>
      <c r="F55" s="17" t="s">
        <v>5</v>
      </c>
    </row>
    <row r="56" spans="1:6" ht="38.25" x14ac:dyDescent="0.25">
      <c r="A56" s="17" t="s">
        <v>112</v>
      </c>
      <c r="B56" s="41">
        <v>44.0833333333333</v>
      </c>
      <c r="C56" s="41">
        <v>40.25</v>
      </c>
      <c r="D56" s="17" t="s">
        <v>384</v>
      </c>
      <c r="E56" s="17" t="s">
        <v>81</v>
      </c>
      <c r="F56" s="17" t="s">
        <v>3</v>
      </c>
    </row>
    <row r="57" spans="1:6" x14ac:dyDescent="0.25">
      <c r="A57" s="17" t="s">
        <v>946</v>
      </c>
      <c r="B57" s="41">
        <v>43</v>
      </c>
      <c r="C57" s="41">
        <v>0</v>
      </c>
      <c r="D57" s="17" t="s">
        <v>947</v>
      </c>
      <c r="E57" s="17" t="s">
        <v>81</v>
      </c>
      <c r="F57" s="17" t="s">
        <v>3</v>
      </c>
    </row>
    <row r="58" spans="1:6" ht="25.5" x14ac:dyDescent="0.25">
      <c r="A58" s="17" t="s">
        <v>948</v>
      </c>
      <c r="B58" s="41">
        <v>42.3333333333333</v>
      </c>
      <c r="C58" s="41">
        <v>0</v>
      </c>
      <c r="D58" s="17" t="s">
        <v>949</v>
      </c>
      <c r="E58" s="17" t="s">
        <v>165</v>
      </c>
      <c r="F58" s="17" t="s">
        <v>4</v>
      </c>
    </row>
    <row r="59" spans="1:6" ht="25.5" x14ac:dyDescent="0.25">
      <c r="A59" s="17" t="s">
        <v>950</v>
      </c>
      <c r="B59" s="41">
        <v>40.9166666666667</v>
      </c>
      <c r="C59" s="41">
        <v>0</v>
      </c>
      <c r="D59" s="17" t="s">
        <v>951</v>
      </c>
      <c r="E59" s="17" t="s">
        <v>164</v>
      </c>
      <c r="F59" s="17" t="s">
        <v>5</v>
      </c>
    </row>
    <row r="60" spans="1:6" x14ac:dyDescent="0.25">
      <c r="A60" s="17" t="s">
        <v>952</v>
      </c>
      <c r="B60" s="41">
        <v>40.8333333333333</v>
      </c>
      <c r="C60" s="41">
        <v>0</v>
      </c>
      <c r="D60" s="17" t="s">
        <v>953</v>
      </c>
      <c r="E60" s="17" t="s">
        <v>81</v>
      </c>
      <c r="F60" s="17" t="s">
        <v>3</v>
      </c>
    </row>
    <row r="61" spans="1:6" ht="63.75" x14ac:dyDescent="0.25">
      <c r="A61" s="17" t="s">
        <v>137</v>
      </c>
      <c r="B61" s="41">
        <v>40</v>
      </c>
      <c r="C61" s="41">
        <v>98.25</v>
      </c>
      <c r="D61" s="17" t="s">
        <v>432</v>
      </c>
      <c r="E61" s="17" t="s">
        <v>165</v>
      </c>
      <c r="F61" s="17" t="s">
        <v>8</v>
      </c>
    </row>
    <row r="62" spans="1:6" x14ac:dyDescent="0.25">
      <c r="A62" s="17" t="s">
        <v>406</v>
      </c>
      <c r="B62" s="41">
        <v>37</v>
      </c>
      <c r="C62" s="41">
        <v>37.4166666666667</v>
      </c>
      <c r="D62" s="17" t="s">
        <v>407</v>
      </c>
      <c r="E62" s="17" t="s">
        <v>165</v>
      </c>
      <c r="F62" s="17" t="s">
        <v>5</v>
      </c>
    </row>
    <row r="63" spans="1:6" x14ac:dyDescent="0.25">
      <c r="A63" s="17" t="s">
        <v>954</v>
      </c>
      <c r="B63" s="41">
        <v>35.1666666666667</v>
      </c>
      <c r="C63" s="41">
        <v>0</v>
      </c>
      <c r="D63" s="17" t="s">
        <v>955</v>
      </c>
      <c r="E63" s="17" t="s">
        <v>81</v>
      </c>
      <c r="F63" s="17" t="s">
        <v>3</v>
      </c>
    </row>
    <row r="64" spans="1:6" ht="51" x14ac:dyDescent="0.25">
      <c r="A64" s="17" t="s">
        <v>70</v>
      </c>
      <c r="B64" s="41">
        <v>34.75</v>
      </c>
      <c r="C64" s="41">
        <v>0.58333333333333304</v>
      </c>
      <c r="D64" s="17" t="s">
        <v>349</v>
      </c>
      <c r="E64" s="17" t="s">
        <v>165</v>
      </c>
      <c r="F64" s="17" t="s">
        <v>4</v>
      </c>
    </row>
    <row r="65" spans="1:6" ht="25.5" x14ac:dyDescent="0.25">
      <c r="A65" s="17" t="s">
        <v>29</v>
      </c>
      <c r="B65" s="41">
        <v>33.1666666666667</v>
      </c>
      <c r="C65" s="41">
        <v>0.58333333333333304</v>
      </c>
      <c r="D65" s="17" t="s">
        <v>30</v>
      </c>
      <c r="E65" s="17" t="s">
        <v>165</v>
      </c>
      <c r="F65" s="17" t="s">
        <v>6</v>
      </c>
    </row>
    <row r="66" spans="1:6" ht="38.25" x14ac:dyDescent="0.25">
      <c r="A66" s="17" t="s">
        <v>385</v>
      </c>
      <c r="B66" s="41">
        <v>33</v>
      </c>
      <c r="C66" s="41">
        <v>109.916666666667</v>
      </c>
      <c r="D66" s="17" t="s">
        <v>121</v>
      </c>
      <c r="E66" s="17" t="s">
        <v>164</v>
      </c>
      <c r="F66" s="17" t="s">
        <v>315</v>
      </c>
    </row>
    <row r="67" spans="1:6" x14ac:dyDescent="0.25">
      <c r="A67" s="17" t="s">
        <v>956</v>
      </c>
      <c r="B67" s="41">
        <v>32.1666666666667</v>
      </c>
      <c r="C67" s="41">
        <v>0</v>
      </c>
      <c r="D67" s="17" t="s">
        <v>957</v>
      </c>
      <c r="E67" s="17" t="s">
        <v>164</v>
      </c>
      <c r="F67" s="17" t="s">
        <v>5</v>
      </c>
    </row>
    <row r="68" spans="1:6" x14ac:dyDescent="0.25">
      <c r="A68" s="17" t="s">
        <v>663</v>
      </c>
      <c r="B68" s="41">
        <v>31.25</v>
      </c>
      <c r="C68" s="41">
        <v>5.5</v>
      </c>
      <c r="D68" s="17" t="s">
        <v>664</v>
      </c>
      <c r="E68" s="17" t="s">
        <v>81</v>
      </c>
      <c r="F68" s="17" t="s">
        <v>3</v>
      </c>
    </row>
    <row r="69" spans="1:6" ht="25.5" x14ac:dyDescent="0.25">
      <c r="A69" s="17" t="s">
        <v>958</v>
      </c>
      <c r="B69" s="41">
        <v>30.75</v>
      </c>
      <c r="C69" s="41">
        <v>0</v>
      </c>
      <c r="D69" s="17" t="s">
        <v>959</v>
      </c>
      <c r="E69" s="17" t="s">
        <v>164</v>
      </c>
      <c r="F69" s="17" t="s">
        <v>5</v>
      </c>
    </row>
    <row r="70" spans="1:6" ht="25.5" x14ac:dyDescent="0.25">
      <c r="A70" s="17" t="s">
        <v>695</v>
      </c>
      <c r="B70" s="41">
        <v>30.3333333333333</v>
      </c>
      <c r="C70" s="41">
        <v>2.5</v>
      </c>
      <c r="D70" s="17" t="s">
        <v>696</v>
      </c>
      <c r="E70" s="17" t="s">
        <v>164</v>
      </c>
      <c r="F70" s="17" t="s">
        <v>8</v>
      </c>
    </row>
    <row r="71" spans="1:6" ht="38.25" x14ac:dyDescent="0.25">
      <c r="A71" s="17" t="s">
        <v>31</v>
      </c>
      <c r="B71" s="41">
        <v>30.25</v>
      </c>
      <c r="C71" s="41">
        <v>82.0833333333333</v>
      </c>
      <c r="D71" s="17" t="s">
        <v>393</v>
      </c>
      <c r="E71" s="17" t="s">
        <v>165</v>
      </c>
      <c r="F71" s="17" t="s">
        <v>2</v>
      </c>
    </row>
    <row r="72" spans="1:6" ht="38.25" x14ac:dyDescent="0.25">
      <c r="A72" s="17" t="s">
        <v>43</v>
      </c>
      <c r="B72" s="41">
        <v>30.0833333333333</v>
      </c>
      <c r="C72" s="41">
        <v>43.3333333333333</v>
      </c>
      <c r="D72" s="17" t="s">
        <v>346</v>
      </c>
      <c r="E72" s="17" t="s">
        <v>164</v>
      </c>
      <c r="F72" s="17" t="s">
        <v>5</v>
      </c>
    </row>
    <row r="73" spans="1:6" ht="25.5" x14ac:dyDescent="0.25">
      <c r="A73" s="17" t="s">
        <v>701</v>
      </c>
      <c r="B73" s="41">
        <v>29.9166666666667</v>
      </c>
      <c r="C73" s="41">
        <v>2.0833333333333299</v>
      </c>
      <c r="D73" s="17" t="s">
        <v>702</v>
      </c>
      <c r="E73" s="17" t="s">
        <v>164</v>
      </c>
      <c r="F73" s="17" t="s">
        <v>4</v>
      </c>
    </row>
    <row r="74" spans="1:6" ht="25.5" x14ac:dyDescent="0.25">
      <c r="A74" s="17" t="s">
        <v>960</v>
      </c>
      <c r="B74" s="41">
        <v>29.4166666666667</v>
      </c>
      <c r="C74" s="41">
        <v>0</v>
      </c>
      <c r="D74" s="17" t="s">
        <v>961</v>
      </c>
      <c r="E74" s="17" t="s">
        <v>164</v>
      </c>
      <c r="F74" s="17" t="s">
        <v>2</v>
      </c>
    </row>
    <row r="75" spans="1:6" x14ac:dyDescent="0.25">
      <c r="A75" s="17" t="s">
        <v>962</v>
      </c>
      <c r="B75" s="41">
        <v>29</v>
      </c>
      <c r="C75" s="41">
        <v>0</v>
      </c>
      <c r="D75" s="17" t="s">
        <v>963</v>
      </c>
      <c r="E75" s="17" t="s">
        <v>164</v>
      </c>
      <c r="F75" s="17" t="s">
        <v>5</v>
      </c>
    </row>
    <row r="76" spans="1:6" x14ac:dyDescent="0.25">
      <c r="A76" s="17" t="s">
        <v>964</v>
      </c>
      <c r="B76" s="41">
        <v>28.8333333333333</v>
      </c>
      <c r="C76" s="41">
        <v>0</v>
      </c>
      <c r="D76" s="17" t="s">
        <v>965</v>
      </c>
      <c r="E76" s="17" t="s">
        <v>81</v>
      </c>
      <c r="F76" s="17" t="s">
        <v>3</v>
      </c>
    </row>
    <row r="77" spans="1:6" ht="25.5" x14ac:dyDescent="0.25">
      <c r="A77" s="17" t="s">
        <v>966</v>
      </c>
      <c r="B77" s="41">
        <v>28.75</v>
      </c>
      <c r="C77" s="41">
        <v>0</v>
      </c>
      <c r="D77" s="17" t="s">
        <v>967</v>
      </c>
      <c r="E77" s="17" t="s">
        <v>164</v>
      </c>
      <c r="F77" s="17" t="s">
        <v>5</v>
      </c>
    </row>
    <row r="78" spans="1:6" x14ac:dyDescent="0.25">
      <c r="A78" s="17" t="s">
        <v>968</v>
      </c>
      <c r="B78" s="41">
        <v>28.6666666666667</v>
      </c>
      <c r="C78" s="41">
        <v>0</v>
      </c>
      <c r="D78" s="17" t="s">
        <v>969</v>
      </c>
      <c r="E78" s="17" t="s">
        <v>81</v>
      </c>
      <c r="F78" s="17" t="s">
        <v>3</v>
      </c>
    </row>
    <row r="79" spans="1:6" x14ac:dyDescent="0.25">
      <c r="A79" s="17" t="s">
        <v>970</v>
      </c>
      <c r="B79" s="41">
        <v>27.4166666666667</v>
      </c>
      <c r="C79" s="41">
        <v>0</v>
      </c>
      <c r="D79" s="17" t="s">
        <v>971</v>
      </c>
      <c r="E79" s="17" t="s">
        <v>165</v>
      </c>
      <c r="F79" s="17" t="s">
        <v>5</v>
      </c>
    </row>
    <row r="80" spans="1:6" x14ac:dyDescent="0.25">
      <c r="A80" s="17" t="s">
        <v>972</v>
      </c>
      <c r="B80" s="41">
        <v>26.8333333333333</v>
      </c>
      <c r="C80" s="41">
        <v>0</v>
      </c>
      <c r="D80" s="17" t="s">
        <v>973</v>
      </c>
      <c r="E80" s="17" t="s">
        <v>81</v>
      </c>
      <c r="F80" s="17" t="s">
        <v>3</v>
      </c>
    </row>
    <row r="81" spans="1:6" x14ac:dyDescent="0.25">
      <c r="A81" s="17" t="s">
        <v>974</v>
      </c>
      <c r="B81" s="41">
        <v>26.1666666666667</v>
      </c>
      <c r="C81" s="41">
        <v>0</v>
      </c>
      <c r="D81" s="17" t="s">
        <v>975</v>
      </c>
      <c r="E81" s="17" t="s">
        <v>81</v>
      </c>
      <c r="F81" s="17" t="s">
        <v>3</v>
      </c>
    </row>
    <row r="82" spans="1:6" x14ac:dyDescent="0.25">
      <c r="A82" s="17" t="s">
        <v>372</v>
      </c>
      <c r="B82" s="41">
        <v>26</v>
      </c>
      <c r="C82" s="41">
        <v>6.5</v>
      </c>
      <c r="D82" s="17" t="s">
        <v>373</v>
      </c>
      <c r="E82" s="17" t="s">
        <v>164</v>
      </c>
      <c r="F82" s="17" t="s">
        <v>8</v>
      </c>
    </row>
    <row r="83" spans="1:6" ht="25.5" x14ac:dyDescent="0.25">
      <c r="A83" s="17" t="s">
        <v>138</v>
      </c>
      <c r="B83" s="41">
        <v>25.9166666666667</v>
      </c>
      <c r="C83" s="41">
        <v>82.5833333333333</v>
      </c>
      <c r="D83" s="17" t="s">
        <v>139</v>
      </c>
      <c r="E83" s="17" t="s">
        <v>165</v>
      </c>
      <c r="F83" s="17" t="s">
        <v>6</v>
      </c>
    </row>
    <row r="84" spans="1:6" ht="38.25" x14ac:dyDescent="0.25">
      <c r="A84" s="17" t="s">
        <v>648</v>
      </c>
      <c r="B84" s="41">
        <v>25.75</v>
      </c>
      <c r="C84" s="41">
        <v>7.5</v>
      </c>
      <c r="D84" s="17" t="s">
        <v>649</v>
      </c>
      <c r="E84" s="17" t="s">
        <v>164</v>
      </c>
      <c r="F84" s="17" t="s">
        <v>5</v>
      </c>
    </row>
    <row r="85" spans="1:6" ht="38.25" x14ac:dyDescent="0.25">
      <c r="A85" s="17" t="s">
        <v>656</v>
      </c>
      <c r="B85" s="41">
        <v>25.5833333333333</v>
      </c>
      <c r="C85" s="41">
        <v>6.25</v>
      </c>
      <c r="D85" s="17" t="s">
        <v>657</v>
      </c>
      <c r="E85" s="17" t="s">
        <v>164</v>
      </c>
      <c r="F85" s="17" t="s">
        <v>5</v>
      </c>
    </row>
    <row r="86" spans="1:6" x14ac:dyDescent="0.25">
      <c r="A86" s="17" t="s">
        <v>976</v>
      </c>
      <c r="B86" s="41">
        <v>25.25</v>
      </c>
      <c r="C86" s="41">
        <v>0</v>
      </c>
      <c r="D86" s="17" t="s">
        <v>977</v>
      </c>
      <c r="E86" s="17" t="s">
        <v>81</v>
      </c>
      <c r="F86" s="17" t="s">
        <v>3</v>
      </c>
    </row>
    <row r="87" spans="1:6" x14ac:dyDescent="0.25">
      <c r="A87" s="17" t="s">
        <v>978</v>
      </c>
      <c r="B87" s="41">
        <v>24.25</v>
      </c>
      <c r="C87" s="41">
        <v>0</v>
      </c>
      <c r="D87" s="17" t="s">
        <v>979</v>
      </c>
      <c r="E87" s="17" t="s">
        <v>81</v>
      </c>
      <c r="F87" s="17" t="s">
        <v>3</v>
      </c>
    </row>
    <row r="88" spans="1:6" ht="25.5" x14ac:dyDescent="0.25">
      <c r="A88" s="17" t="s">
        <v>411</v>
      </c>
      <c r="B88" s="41">
        <v>24.25</v>
      </c>
      <c r="C88" s="41">
        <v>7.0833333333333304</v>
      </c>
      <c r="D88" s="17" t="s">
        <v>412</v>
      </c>
      <c r="E88" s="17" t="s">
        <v>164</v>
      </c>
      <c r="F88" s="17" t="s">
        <v>4</v>
      </c>
    </row>
    <row r="89" spans="1:6" x14ac:dyDescent="0.25">
      <c r="A89" s="17" t="s">
        <v>980</v>
      </c>
      <c r="B89" s="41">
        <v>23.9166666666667</v>
      </c>
      <c r="C89" s="41">
        <v>0</v>
      </c>
      <c r="D89" s="17" t="s">
        <v>981</v>
      </c>
      <c r="E89" s="17" t="s">
        <v>81</v>
      </c>
      <c r="F89" s="17" t="s">
        <v>3</v>
      </c>
    </row>
    <row r="90" spans="1:6" x14ac:dyDescent="0.25">
      <c r="A90" s="17" t="s">
        <v>982</v>
      </c>
      <c r="B90" s="41">
        <v>23.5833333333333</v>
      </c>
      <c r="C90" s="41">
        <v>0</v>
      </c>
      <c r="D90" s="17" t="s">
        <v>983</v>
      </c>
      <c r="E90" s="17" t="s">
        <v>81</v>
      </c>
      <c r="F90" s="17" t="s">
        <v>3</v>
      </c>
    </row>
    <row r="91" spans="1:6" x14ac:dyDescent="0.25">
      <c r="A91" s="17" t="s">
        <v>711</v>
      </c>
      <c r="B91" s="41">
        <v>23.4166666666667</v>
      </c>
      <c r="C91" s="41">
        <v>1.6666666666666701</v>
      </c>
      <c r="D91" s="17" t="s">
        <v>712</v>
      </c>
      <c r="E91" s="17" t="s">
        <v>165</v>
      </c>
      <c r="F91" s="17" t="s">
        <v>2</v>
      </c>
    </row>
    <row r="92" spans="1:6" x14ac:dyDescent="0.25">
      <c r="A92" s="17" t="s">
        <v>984</v>
      </c>
      <c r="B92" s="41">
        <v>23.4166666666667</v>
      </c>
      <c r="C92" s="41">
        <v>0</v>
      </c>
      <c r="D92" s="17" t="s">
        <v>985</v>
      </c>
      <c r="E92" s="17" t="s">
        <v>165</v>
      </c>
      <c r="F92" s="17" t="s">
        <v>6</v>
      </c>
    </row>
    <row r="93" spans="1:6" x14ac:dyDescent="0.25">
      <c r="A93" s="17" t="s">
        <v>986</v>
      </c>
      <c r="B93" s="41">
        <v>23.1666666666667</v>
      </c>
      <c r="C93" s="41">
        <v>0</v>
      </c>
      <c r="D93" s="17" t="s">
        <v>987</v>
      </c>
      <c r="E93" s="17" t="s">
        <v>81</v>
      </c>
      <c r="F93" s="17" t="s">
        <v>3</v>
      </c>
    </row>
    <row r="94" spans="1:6" x14ac:dyDescent="0.25">
      <c r="A94" s="17" t="s">
        <v>988</v>
      </c>
      <c r="B94" s="41">
        <v>22.75</v>
      </c>
      <c r="C94" s="41">
        <v>0</v>
      </c>
      <c r="D94" s="17" t="s">
        <v>989</v>
      </c>
      <c r="E94" s="17" t="s">
        <v>81</v>
      </c>
      <c r="F94" s="17" t="s">
        <v>3</v>
      </c>
    </row>
    <row r="95" spans="1:6" x14ac:dyDescent="0.25">
      <c r="A95" s="17" t="s">
        <v>990</v>
      </c>
      <c r="B95" s="41">
        <v>22.5</v>
      </c>
      <c r="C95" s="41">
        <v>0</v>
      </c>
      <c r="D95" s="17" t="s">
        <v>991</v>
      </c>
      <c r="E95" s="17" t="s">
        <v>81</v>
      </c>
      <c r="F95" s="17" t="s">
        <v>3</v>
      </c>
    </row>
    <row r="96" spans="1:6" ht="38.25" x14ac:dyDescent="0.25">
      <c r="A96" s="17" t="s">
        <v>22</v>
      </c>
      <c r="B96" s="41">
        <v>22.4166666666667</v>
      </c>
      <c r="C96" s="41">
        <v>468.33333333333297</v>
      </c>
      <c r="D96" s="17" t="s">
        <v>330</v>
      </c>
      <c r="E96" s="17" t="s">
        <v>165</v>
      </c>
      <c r="F96" s="17" t="s">
        <v>4</v>
      </c>
    </row>
    <row r="97" spans="1:6" x14ac:dyDescent="0.25">
      <c r="A97" s="17" t="s">
        <v>992</v>
      </c>
      <c r="B97" s="41">
        <v>21.9166666666667</v>
      </c>
      <c r="C97" s="41">
        <v>0</v>
      </c>
      <c r="D97" s="17" t="s">
        <v>993</v>
      </c>
      <c r="E97" s="17" t="s">
        <v>81</v>
      </c>
      <c r="F97" s="17" t="s">
        <v>3</v>
      </c>
    </row>
    <row r="98" spans="1:6" x14ac:dyDescent="0.25">
      <c r="A98" s="17" t="s">
        <v>994</v>
      </c>
      <c r="B98" s="41">
        <v>21.8333333333333</v>
      </c>
      <c r="C98" s="41">
        <v>0</v>
      </c>
      <c r="D98" s="17" t="s">
        <v>995</v>
      </c>
      <c r="E98" s="17" t="s">
        <v>81</v>
      </c>
      <c r="F98" s="17" t="s">
        <v>3</v>
      </c>
    </row>
    <row r="99" spans="1:6" x14ac:dyDescent="0.25">
      <c r="A99" s="17" t="s">
        <v>613</v>
      </c>
      <c r="B99" s="41">
        <v>21.6666666666667</v>
      </c>
      <c r="C99" s="41">
        <v>33.9166666666667</v>
      </c>
      <c r="D99" s="17" t="s">
        <v>614</v>
      </c>
      <c r="E99" s="17" t="s">
        <v>165</v>
      </c>
      <c r="F99" s="17" t="s">
        <v>5</v>
      </c>
    </row>
    <row r="100" spans="1:6" x14ac:dyDescent="0.25">
      <c r="A100" s="17" t="s">
        <v>996</v>
      </c>
      <c r="B100" s="41">
        <v>21.5833333333333</v>
      </c>
      <c r="C100" s="41">
        <v>0</v>
      </c>
      <c r="D100" s="17" t="s">
        <v>997</v>
      </c>
      <c r="E100" s="17" t="s">
        <v>81</v>
      </c>
      <c r="F100" s="17" t="s">
        <v>3</v>
      </c>
    </row>
    <row r="101" spans="1:6" ht="25.5" x14ac:dyDescent="0.25">
      <c r="A101" s="17" t="s">
        <v>424</v>
      </c>
      <c r="B101" s="41">
        <v>21.5</v>
      </c>
      <c r="C101" s="41">
        <v>2</v>
      </c>
      <c r="D101" s="17" t="s">
        <v>425</v>
      </c>
      <c r="E101" s="17" t="s">
        <v>165</v>
      </c>
      <c r="F101" s="17" t="s">
        <v>6</v>
      </c>
    </row>
    <row r="102" spans="1:6" ht="25.5" x14ac:dyDescent="0.25">
      <c r="A102" s="17" t="s">
        <v>316</v>
      </c>
      <c r="B102" s="41">
        <v>21.25</v>
      </c>
      <c r="C102" s="41">
        <v>61.3333333333333</v>
      </c>
      <c r="D102" s="17" t="s">
        <v>350</v>
      </c>
      <c r="E102" s="17" t="s">
        <v>165</v>
      </c>
      <c r="F102" s="17" t="s">
        <v>2</v>
      </c>
    </row>
    <row r="103" spans="1:6" ht="25.5" x14ac:dyDescent="0.25">
      <c r="A103" s="17" t="s">
        <v>998</v>
      </c>
      <c r="B103" s="41">
        <v>21</v>
      </c>
      <c r="C103" s="41">
        <v>0</v>
      </c>
      <c r="D103" s="17" t="s">
        <v>999</v>
      </c>
      <c r="E103" s="17" t="s">
        <v>81</v>
      </c>
      <c r="F103" s="17" t="s">
        <v>18</v>
      </c>
    </row>
    <row r="104" spans="1:6" ht="38.25" x14ac:dyDescent="0.25">
      <c r="A104" s="17" t="s">
        <v>40</v>
      </c>
      <c r="B104" s="41">
        <v>20.75</v>
      </c>
      <c r="C104" s="41">
        <v>301.5</v>
      </c>
      <c r="D104" s="17" t="s">
        <v>334</v>
      </c>
      <c r="E104" s="17" t="s">
        <v>164</v>
      </c>
      <c r="F104" s="17" t="s">
        <v>4</v>
      </c>
    </row>
    <row r="105" spans="1:6" ht="25.5" x14ac:dyDescent="0.25">
      <c r="A105" s="17" t="s">
        <v>1000</v>
      </c>
      <c r="B105" s="41">
        <v>20.6666666666667</v>
      </c>
      <c r="C105" s="41">
        <v>0</v>
      </c>
      <c r="D105" s="17" t="s">
        <v>1001</v>
      </c>
      <c r="E105" s="17" t="s">
        <v>164</v>
      </c>
      <c r="F105" s="17" t="s">
        <v>4</v>
      </c>
    </row>
    <row r="106" spans="1:6" x14ac:dyDescent="0.25">
      <c r="A106" s="17" t="s">
        <v>48</v>
      </c>
      <c r="B106" s="41">
        <v>20.5833333333333</v>
      </c>
      <c r="C106" s="41">
        <v>39.1666666666667</v>
      </c>
      <c r="D106" s="17" t="s">
        <v>49</v>
      </c>
      <c r="E106" s="17" t="s">
        <v>164</v>
      </c>
      <c r="F106" s="17" t="s">
        <v>4</v>
      </c>
    </row>
    <row r="107" spans="1:6" x14ac:dyDescent="0.25">
      <c r="A107" s="17" t="s">
        <v>617</v>
      </c>
      <c r="B107" s="41">
        <v>20.5</v>
      </c>
      <c r="C107" s="41">
        <v>27.1666666666667</v>
      </c>
      <c r="D107" s="17" t="s">
        <v>618</v>
      </c>
      <c r="E107" s="17" t="s">
        <v>165</v>
      </c>
      <c r="F107" s="17" t="s">
        <v>4</v>
      </c>
    </row>
    <row r="108" spans="1:6" x14ac:dyDescent="0.25">
      <c r="A108" s="17" t="s">
        <v>1002</v>
      </c>
      <c r="B108" s="41">
        <v>20.3333333333333</v>
      </c>
      <c r="C108" s="41">
        <v>0</v>
      </c>
      <c r="D108" s="17" t="s">
        <v>1003</v>
      </c>
      <c r="E108" s="17" t="s">
        <v>81</v>
      </c>
      <c r="F108" s="17" t="s">
        <v>3</v>
      </c>
    </row>
    <row r="109" spans="1:6" ht="38.25" x14ac:dyDescent="0.25">
      <c r="A109" s="17" t="s">
        <v>1004</v>
      </c>
      <c r="B109" s="41">
        <v>20.0833333333333</v>
      </c>
      <c r="C109" s="41">
        <v>0</v>
      </c>
      <c r="D109" s="17" t="s">
        <v>1005</v>
      </c>
      <c r="E109" s="17" t="s">
        <v>164</v>
      </c>
      <c r="F109" s="17" t="s">
        <v>2</v>
      </c>
    </row>
    <row r="110" spans="1:6" x14ac:dyDescent="0.25">
      <c r="A110" s="17" t="s">
        <v>1006</v>
      </c>
      <c r="B110" s="41">
        <v>19.6666666666667</v>
      </c>
      <c r="C110" s="41">
        <v>0</v>
      </c>
      <c r="D110" s="17" t="s">
        <v>1007</v>
      </c>
      <c r="E110" s="17" t="s">
        <v>164</v>
      </c>
      <c r="F110" s="17" t="s">
        <v>8</v>
      </c>
    </row>
    <row r="111" spans="1:6" ht="38.25" x14ac:dyDescent="0.25">
      <c r="A111" s="17" t="s">
        <v>46</v>
      </c>
      <c r="B111" s="41">
        <v>19.5</v>
      </c>
      <c r="C111" s="41">
        <v>85.8333333333333</v>
      </c>
      <c r="D111" s="17" t="s">
        <v>358</v>
      </c>
      <c r="E111" s="17" t="s">
        <v>165</v>
      </c>
      <c r="F111" s="17" t="s">
        <v>2</v>
      </c>
    </row>
    <row r="112" spans="1:6" ht="51" x14ac:dyDescent="0.25">
      <c r="A112" s="17" t="s">
        <v>1008</v>
      </c>
      <c r="B112" s="41">
        <v>19.4166666666667</v>
      </c>
      <c r="C112" s="41">
        <v>0</v>
      </c>
      <c r="D112" s="17" t="s">
        <v>1009</v>
      </c>
      <c r="E112" s="17" t="s">
        <v>165</v>
      </c>
      <c r="F112" s="17" t="s">
        <v>8</v>
      </c>
    </row>
    <row r="113" spans="1:6" x14ac:dyDescent="0.25">
      <c r="A113" s="17" t="s">
        <v>1010</v>
      </c>
      <c r="B113" s="41">
        <v>19.0833333333333</v>
      </c>
      <c r="C113" s="41">
        <v>0</v>
      </c>
      <c r="D113" s="17" t="s">
        <v>1011</v>
      </c>
      <c r="E113" s="17" t="s">
        <v>81</v>
      </c>
      <c r="F113" s="17" t="s">
        <v>3</v>
      </c>
    </row>
    <row r="114" spans="1:6" ht="38.25" x14ac:dyDescent="0.25">
      <c r="A114" s="17" t="s">
        <v>35</v>
      </c>
      <c r="B114" s="41">
        <v>18.8333333333333</v>
      </c>
      <c r="C114" s="41">
        <v>7</v>
      </c>
      <c r="D114" s="17" t="s">
        <v>410</v>
      </c>
      <c r="E114" s="17" t="s">
        <v>165</v>
      </c>
      <c r="F114" s="17" t="s">
        <v>259</v>
      </c>
    </row>
    <row r="115" spans="1:6" x14ac:dyDescent="0.25">
      <c r="A115" s="17" t="s">
        <v>1012</v>
      </c>
      <c r="B115" s="41">
        <v>18.3333333333333</v>
      </c>
      <c r="C115" s="41">
        <v>0</v>
      </c>
      <c r="D115" s="17" t="s">
        <v>1013</v>
      </c>
      <c r="E115" s="17" t="s">
        <v>164</v>
      </c>
      <c r="F115" s="17" t="s">
        <v>5</v>
      </c>
    </row>
    <row r="116" spans="1:6" ht="25.5" x14ac:dyDescent="0.25">
      <c r="A116" s="17" t="s">
        <v>391</v>
      </c>
      <c r="B116" s="41">
        <v>18.25</v>
      </c>
      <c r="C116" s="41">
        <v>4.3333333333333304</v>
      </c>
      <c r="D116" s="17" t="s">
        <v>392</v>
      </c>
      <c r="E116" s="17" t="s">
        <v>164</v>
      </c>
      <c r="F116" s="17" t="s">
        <v>5</v>
      </c>
    </row>
    <row r="117" spans="1:6" x14ac:dyDescent="0.25">
      <c r="A117" s="17" t="s">
        <v>1014</v>
      </c>
      <c r="B117" s="41">
        <v>18.25</v>
      </c>
      <c r="C117" s="41">
        <v>0</v>
      </c>
      <c r="D117" s="17" t="s">
        <v>1015</v>
      </c>
      <c r="E117" s="17" t="s">
        <v>164</v>
      </c>
      <c r="F117" s="17" t="s">
        <v>6</v>
      </c>
    </row>
    <row r="118" spans="1:6" ht="25.5" x14ac:dyDescent="0.25">
      <c r="A118" s="17" t="s">
        <v>742</v>
      </c>
      <c r="B118" s="41">
        <v>18.1666666666667</v>
      </c>
      <c r="C118" s="41">
        <v>0.58333333333333304</v>
      </c>
      <c r="D118" s="17" t="s">
        <v>743</v>
      </c>
      <c r="E118" s="17" t="s">
        <v>164</v>
      </c>
      <c r="F118" s="17" t="s">
        <v>2</v>
      </c>
    </row>
    <row r="119" spans="1:6" x14ac:dyDescent="0.25">
      <c r="A119" s="17" t="s">
        <v>387</v>
      </c>
      <c r="B119" s="41">
        <v>17.8333333333333</v>
      </c>
      <c r="C119" s="41">
        <v>44</v>
      </c>
      <c r="D119" s="17" t="s">
        <v>388</v>
      </c>
      <c r="E119" s="17" t="s">
        <v>164</v>
      </c>
      <c r="F119" s="17" t="s">
        <v>4</v>
      </c>
    </row>
    <row r="120" spans="1:6" ht="25.5" x14ac:dyDescent="0.25">
      <c r="A120" s="17" t="s">
        <v>1016</v>
      </c>
      <c r="B120" s="41">
        <v>17.8333333333333</v>
      </c>
      <c r="C120" s="41">
        <v>0</v>
      </c>
      <c r="D120" s="17" t="s">
        <v>1017</v>
      </c>
      <c r="E120" s="17" t="s">
        <v>165</v>
      </c>
      <c r="F120" s="17" t="s">
        <v>4</v>
      </c>
    </row>
    <row r="121" spans="1:6" ht="25.5" x14ac:dyDescent="0.25">
      <c r="A121" s="17" t="s">
        <v>370</v>
      </c>
      <c r="B121" s="41">
        <v>17.5833333333333</v>
      </c>
      <c r="C121" s="41">
        <v>0.25</v>
      </c>
      <c r="D121" s="17" t="s">
        <v>371</v>
      </c>
      <c r="E121" s="17" t="s">
        <v>165</v>
      </c>
      <c r="F121" s="17" t="s">
        <v>6</v>
      </c>
    </row>
    <row r="122" spans="1:6" x14ac:dyDescent="0.25">
      <c r="A122" s="17" t="s">
        <v>1018</v>
      </c>
      <c r="B122" s="41">
        <v>17.4166666666667</v>
      </c>
      <c r="C122" s="41">
        <v>0</v>
      </c>
      <c r="D122" s="17" t="s">
        <v>1019</v>
      </c>
      <c r="E122" s="17" t="s">
        <v>164</v>
      </c>
      <c r="F122" s="17" t="s">
        <v>5</v>
      </c>
    </row>
    <row r="123" spans="1:6" ht="25.5" x14ac:dyDescent="0.25">
      <c r="A123" s="17" t="s">
        <v>1020</v>
      </c>
      <c r="B123" s="41">
        <v>17.3333333333333</v>
      </c>
      <c r="C123" s="41">
        <v>0</v>
      </c>
      <c r="D123" s="17" t="s">
        <v>1021</v>
      </c>
      <c r="E123" s="17" t="s">
        <v>164</v>
      </c>
      <c r="F123" s="17" t="s">
        <v>5</v>
      </c>
    </row>
    <row r="124" spans="1:6" ht="38.25" x14ac:dyDescent="0.25">
      <c r="A124" s="17" t="s">
        <v>54</v>
      </c>
      <c r="B124" s="41">
        <v>16.8333333333333</v>
      </c>
      <c r="C124" s="41">
        <v>85.75</v>
      </c>
      <c r="D124" s="17" t="s">
        <v>359</v>
      </c>
      <c r="E124" s="17" t="s">
        <v>165</v>
      </c>
      <c r="F124" s="17" t="s">
        <v>8</v>
      </c>
    </row>
    <row r="125" spans="1:6" x14ac:dyDescent="0.25">
      <c r="A125" s="17" t="s">
        <v>1022</v>
      </c>
      <c r="B125" s="41">
        <v>16.4166666666667</v>
      </c>
      <c r="C125" s="41">
        <v>0</v>
      </c>
      <c r="D125" s="17" t="s">
        <v>1023</v>
      </c>
      <c r="E125" s="17" t="s">
        <v>81</v>
      </c>
      <c r="F125" s="17" t="s">
        <v>3</v>
      </c>
    </row>
    <row r="126" spans="1:6" ht="25.5" x14ac:dyDescent="0.25">
      <c r="A126" s="17" t="s">
        <v>351</v>
      </c>
      <c r="B126" s="41">
        <v>15.5833333333333</v>
      </c>
      <c r="C126" s="41">
        <v>9.25</v>
      </c>
      <c r="D126" s="17" t="s">
        <v>156</v>
      </c>
      <c r="E126" s="17" t="s">
        <v>165</v>
      </c>
      <c r="F126" s="17" t="s">
        <v>6</v>
      </c>
    </row>
    <row r="127" spans="1:6" ht="25.5" x14ac:dyDescent="0.25">
      <c r="A127" s="17" t="s">
        <v>65</v>
      </c>
      <c r="B127" s="41">
        <v>15.5</v>
      </c>
      <c r="C127" s="41">
        <v>9.4166666666666696</v>
      </c>
      <c r="D127" s="17" t="s">
        <v>419</v>
      </c>
      <c r="E127" s="17" t="s">
        <v>164</v>
      </c>
      <c r="F127" s="17" t="s">
        <v>6</v>
      </c>
    </row>
    <row r="128" spans="1:6" ht="25.5" x14ac:dyDescent="0.25">
      <c r="A128" s="17" t="s">
        <v>153</v>
      </c>
      <c r="B128" s="41">
        <v>14.8333333333333</v>
      </c>
      <c r="C128" s="41">
        <v>86.5</v>
      </c>
      <c r="D128" s="17" t="s">
        <v>154</v>
      </c>
      <c r="E128" s="17" t="s">
        <v>165</v>
      </c>
      <c r="F128" s="17" t="s">
        <v>6</v>
      </c>
    </row>
    <row r="129" spans="1:6" ht="25.5" x14ac:dyDescent="0.25">
      <c r="A129" s="17" t="s">
        <v>1024</v>
      </c>
      <c r="B129" s="41">
        <v>14.75</v>
      </c>
      <c r="C129" s="41">
        <v>0</v>
      </c>
      <c r="D129" s="17" t="s">
        <v>1025</v>
      </c>
      <c r="E129" s="17" t="s">
        <v>164</v>
      </c>
      <c r="F129" s="17" t="s">
        <v>2</v>
      </c>
    </row>
    <row r="130" spans="1:6" ht="38.25" x14ac:dyDescent="0.25">
      <c r="A130" s="17" t="s">
        <v>10</v>
      </c>
      <c r="B130" s="41">
        <v>14.6666666666667</v>
      </c>
      <c r="C130" s="41">
        <v>13.5833333333333</v>
      </c>
      <c r="D130" s="17" t="s">
        <v>329</v>
      </c>
      <c r="E130" s="17" t="s">
        <v>164</v>
      </c>
      <c r="F130" s="17" t="s">
        <v>8</v>
      </c>
    </row>
    <row r="131" spans="1:6" ht="25.5" x14ac:dyDescent="0.25">
      <c r="A131" s="17" t="s">
        <v>660</v>
      </c>
      <c r="B131" s="41">
        <v>14.3333333333333</v>
      </c>
      <c r="C131" s="41">
        <v>5.8333333333333304</v>
      </c>
      <c r="D131" s="17" t="s">
        <v>661</v>
      </c>
      <c r="E131" s="17" t="s">
        <v>164</v>
      </c>
      <c r="F131" s="17" t="s">
        <v>4</v>
      </c>
    </row>
    <row r="132" spans="1:6" x14ac:dyDescent="0.25">
      <c r="A132" s="17" t="s">
        <v>1026</v>
      </c>
      <c r="B132" s="41">
        <v>14.1666666666667</v>
      </c>
      <c r="C132" s="41">
        <v>0</v>
      </c>
      <c r="D132" s="17" t="s">
        <v>1027</v>
      </c>
      <c r="E132" s="17" t="s">
        <v>81</v>
      </c>
      <c r="F132" s="17" t="s">
        <v>3</v>
      </c>
    </row>
    <row r="133" spans="1:6" ht="25.5" x14ac:dyDescent="0.25">
      <c r="A133" s="17" t="s">
        <v>684</v>
      </c>
      <c r="B133" s="41">
        <v>14.1666666666667</v>
      </c>
      <c r="C133" s="41">
        <v>3.25</v>
      </c>
      <c r="D133" s="17" t="s">
        <v>685</v>
      </c>
      <c r="E133" s="17" t="s">
        <v>164</v>
      </c>
      <c r="F133" s="17" t="s">
        <v>2</v>
      </c>
    </row>
    <row r="134" spans="1:6" ht="25.5" x14ac:dyDescent="0.25">
      <c r="A134" s="17" t="s">
        <v>1028</v>
      </c>
      <c r="B134" s="41">
        <v>14</v>
      </c>
      <c r="C134" s="41">
        <v>0</v>
      </c>
      <c r="D134" s="17" t="s">
        <v>1029</v>
      </c>
      <c r="E134" s="17" t="s">
        <v>164</v>
      </c>
      <c r="F134" s="17" t="s">
        <v>5</v>
      </c>
    </row>
    <row r="135" spans="1:6" x14ac:dyDescent="0.25">
      <c r="A135" s="17" t="s">
        <v>1030</v>
      </c>
      <c r="B135" s="41">
        <v>13.1666666666667</v>
      </c>
      <c r="C135" s="41">
        <v>0</v>
      </c>
      <c r="D135" s="17" t="s">
        <v>1031</v>
      </c>
      <c r="E135" s="17" t="s">
        <v>164</v>
      </c>
      <c r="F135" s="17" t="s">
        <v>2</v>
      </c>
    </row>
    <row r="136" spans="1:6" ht="38.25" x14ac:dyDescent="0.25">
      <c r="A136" s="17" t="s">
        <v>51</v>
      </c>
      <c r="B136" s="41">
        <v>12.75</v>
      </c>
      <c r="C136" s="41">
        <v>3.4166666666666701</v>
      </c>
      <c r="D136" s="17" t="s">
        <v>361</v>
      </c>
      <c r="E136" s="17" t="s">
        <v>165</v>
      </c>
      <c r="F136" s="17" t="s">
        <v>6</v>
      </c>
    </row>
    <row r="137" spans="1:6" ht="25.5" x14ac:dyDescent="0.25">
      <c r="A137" s="17" t="s">
        <v>1032</v>
      </c>
      <c r="B137" s="41">
        <v>12.6666666666667</v>
      </c>
      <c r="C137" s="41">
        <v>0</v>
      </c>
      <c r="D137" s="17" t="s">
        <v>1033</v>
      </c>
      <c r="E137" s="17" t="s">
        <v>164</v>
      </c>
      <c r="F137" s="17" t="s">
        <v>5</v>
      </c>
    </row>
    <row r="138" spans="1:6" x14ac:dyDescent="0.25">
      <c r="A138" s="17" t="s">
        <v>381</v>
      </c>
      <c r="B138" s="41">
        <v>12.5833333333333</v>
      </c>
      <c r="C138" s="41">
        <v>18.0833333333333</v>
      </c>
      <c r="D138" s="17" t="s">
        <v>382</v>
      </c>
      <c r="E138" s="17" t="s">
        <v>164</v>
      </c>
      <c r="F138" s="17" t="s">
        <v>4</v>
      </c>
    </row>
    <row r="139" spans="1:6" x14ac:dyDescent="0.25">
      <c r="A139" s="17" t="s">
        <v>1034</v>
      </c>
      <c r="B139" s="41">
        <v>12.5833333333333</v>
      </c>
      <c r="C139" s="41">
        <v>0</v>
      </c>
      <c r="D139" s="17" t="s">
        <v>1035</v>
      </c>
      <c r="E139" s="17" t="s">
        <v>81</v>
      </c>
      <c r="F139" s="17" t="s">
        <v>3</v>
      </c>
    </row>
    <row r="140" spans="1:6" ht="38.25" x14ac:dyDescent="0.25">
      <c r="A140" s="17" t="s">
        <v>50</v>
      </c>
      <c r="B140" s="41">
        <v>12.5833333333333</v>
      </c>
      <c r="C140" s="41">
        <v>4.4166666666666696</v>
      </c>
      <c r="D140" s="17" t="s">
        <v>364</v>
      </c>
      <c r="E140" s="17" t="s">
        <v>165</v>
      </c>
      <c r="F140" s="17" t="s">
        <v>4</v>
      </c>
    </row>
    <row r="141" spans="1:6" ht="25.5" x14ac:dyDescent="0.25">
      <c r="A141" s="17" t="s">
        <v>672</v>
      </c>
      <c r="B141" s="41">
        <v>12.5</v>
      </c>
      <c r="C141" s="41">
        <v>4.25</v>
      </c>
      <c r="D141" s="17" t="s">
        <v>1036</v>
      </c>
      <c r="E141" s="17" t="s">
        <v>164</v>
      </c>
      <c r="F141" s="17" t="s">
        <v>2</v>
      </c>
    </row>
    <row r="142" spans="1:6" x14ac:dyDescent="0.25">
      <c r="A142" s="17" t="s">
        <v>1037</v>
      </c>
      <c r="B142" s="41">
        <v>12.5</v>
      </c>
      <c r="C142" s="41">
        <v>0</v>
      </c>
      <c r="D142" s="17" t="s">
        <v>1038</v>
      </c>
      <c r="E142" s="17" t="s">
        <v>164</v>
      </c>
      <c r="F142" s="17" t="s">
        <v>5</v>
      </c>
    </row>
    <row r="143" spans="1:6" x14ac:dyDescent="0.25">
      <c r="A143" s="17" t="s">
        <v>1039</v>
      </c>
      <c r="B143" s="41">
        <v>12.25</v>
      </c>
      <c r="C143" s="41">
        <v>0</v>
      </c>
      <c r="D143" s="17" t="s">
        <v>1040</v>
      </c>
      <c r="E143" s="17" t="s">
        <v>81</v>
      </c>
      <c r="F143" s="17" t="s">
        <v>3</v>
      </c>
    </row>
    <row r="144" spans="1:6" ht="38.25" x14ac:dyDescent="0.25">
      <c r="A144" s="17" t="s">
        <v>85</v>
      </c>
      <c r="B144" s="41">
        <v>12.1666666666667</v>
      </c>
      <c r="C144" s="41">
        <v>367.91666666666703</v>
      </c>
      <c r="D144" s="17" t="s">
        <v>343</v>
      </c>
      <c r="E144" s="17" t="s">
        <v>165</v>
      </c>
      <c r="F144" s="17" t="s">
        <v>4</v>
      </c>
    </row>
    <row r="145" spans="1:6" ht="25.5" x14ac:dyDescent="0.25">
      <c r="A145" s="17" t="s">
        <v>1041</v>
      </c>
      <c r="B145" s="41">
        <v>12.0833333333333</v>
      </c>
      <c r="C145" s="41">
        <v>0</v>
      </c>
      <c r="D145" s="17" t="s">
        <v>1042</v>
      </c>
      <c r="E145" s="17" t="s">
        <v>164</v>
      </c>
      <c r="F145" s="17" t="s">
        <v>2</v>
      </c>
    </row>
    <row r="146" spans="1:6" x14ac:dyDescent="0.25">
      <c r="A146" s="17" t="s">
        <v>120</v>
      </c>
      <c r="B146" s="41">
        <v>11.5833333333333</v>
      </c>
      <c r="C146" s="41">
        <v>1.25</v>
      </c>
      <c r="D146" s="17" t="s">
        <v>1043</v>
      </c>
      <c r="E146" s="17" t="s">
        <v>81</v>
      </c>
      <c r="F146" s="17" t="s">
        <v>3</v>
      </c>
    </row>
    <row r="147" spans="1:6" x14ac:dyDescent="0.25">
      <c r="A147" s="17" t="s">
        <v>1044</v>
      </c>
      <c r="B147" s="41">
        <v>11.25</v>
      </c>
      <c r="C147" s="41">
        <v>0</v>
      </c>
      <c r="D147" s="17" t="s">
        <v>1045</v>
      </c>
      <c r="E147" s="17" t="s">
        <v>81</v>
      </c>
      <c r="F147" s="17" t="s">
        <v>3</v>
      </c>
    </row>
    <row r="148" spans="1:6" x14ac:dyDescent="0.25">
      <c r="A148" s="17" t="s">
        <v>604</v>
      </c>
      <c r="B148" s="41">
        <v>11.25</v>
      </c>
      <c r="C148" s="41">
        <v>48.9166666666667</v>
      </c>
      <c r="D148" s="17" t="s">
        <v>605</v>
      </c>
      <c r="E148" s="17" t="s">
        <v>81</v>
      </c>
      <c r="F148" s="17" t="s">
        <v>3</v>
      </c>
    </row>
    <row r="149" spans="1:6" x14ac:dyDescent="0.25">
      <c r="A149" s="17" t="s">
        <v>1046</v>
      </c>
      <c r="B149" s="41">
        <v>11.25</v>
      </c>
      <c r="C149" s="41">
        <v>0</v>
      </c>
      <c r="D149" s="17" t="s">
        <v>1047</v>
      </c>
      <c r="E149" s="17" t="s">
        <v>165</v>
      </c>
      <c r="F149" s="17" t="s">
        <v>2</v>
      </c>
    </row>
    <row r="150" spans="1:6" x14ac:dyDescent="0.25">
      <c r="A150" s="17" t="s">
        <v>108</v>
      </c>
      <c r="B150" s="41">
        <v>11</v>
      </c>
      <c r="C150" s="41">
        <v>8.25</v>
      </c>
      <c r="D150" s="17" t="s">
        <v>109</v>
      </c>
      <c r="E150" s="17" t="s">
        <v>164</v>
      </c>
      <c r="F150" s="17" t="s">
        <v>5</v>
      </c>
    </row>
    <row r="151" spans="1:6" ht="25.5" x14ac:dyDescent="0.25">
      <c r="A151" s="17" t="s">
        <v>658</v>
      </c>
      <c r="B151" s="41">
        <v>11</v>
      </c>
      <c r="C151" s="41">
        <v>6.1666666666666696</v>
      </c>
      <c r="D151" s="17" t="s">
        <v>659</v>
      </c>
      <c r="E151" s="17" t="s">
        <v>164</v>
      </c>
      <c r="F151" s="17" t="s">
        <v>4</v>
      </c>
    </row>
    <row r="152" spans="1:6" ht="25.5" x14ac:dyDescent="0.25">
      <c r="A152" s="17" t="s">
        <v>662</v>
      </c>
      <c r="B152" s="41">
        <v>10.75</v>
      </c>
      <c r="C152" s="41">
        <v>5.6666666666666696</v>
      </c>
      <c r="D152" s="17" t="s">
        <v>1048</v>
      </c>
      <c r="E152" s="17" t="s">
        <v>165</v>
      </c>
      <c r="F152" s="17" t="s">
        <v>5</v>
      </c>
    </row>
    <row r="153" spans="1:6" x14ac:dyDescent="0.25">
      <c r="A153" s="17" t="s">
        <v>1049</v>
      </c>
      <c r="B153" s="41">
        <v>10.6666666666667</v>
      </c>
      <c r="C153" s="41">
        <v>0</v>
      </c>
      <c r="D153" s="17" t="s">
        <v>1050</v>
      </c>
      <c r="E153" s="17" t="s">
        <v>81</v>
      </c>
      <c r="F153" s="17" t="s">
        <v>3</v>
      </c>
    </row>
    <row r="154" spans="1:6" x14ac:dyDescent="0.25">
      <c r="A154" s="17" t="s">
        <v>1051</v>
      </c>
      <c r="B154" s="41">
        <v>10.6666666666667</v>
      </c>
      <c r="C154" s="41">
        <v>0</v>
      </c>
      <c r="D154" s="17" t="s">
        <v>1052</v>
      </c>
      <c r="E154" s="17" t="s">
        <v>164</v>
      </c>
      <c r="F154" s="17" t="s">
        <v>8</v>
      </c>
    </row>
    <row r="155" spans="1:6" ht="38.25" x14ac:dyDescent="0.25">
      <c r="A155" s="17" t="s">
        <v>1053</v>
      </c>
      <c r="B155" s="41">
        <v>10.5</v>
      </c>
      <c r="C155" s="41">
        <v>0</v>
      </c>
      <c r="D155" s="17" t="s">
        <v>1054</v>
      </c>
      <c r="E155" s="17" t="s">
        <v>164</v>
      </c>
      <c r="F155" s="17" t="s">
        <v>5</v>
      </c>
    </row>
    <row r="156" spans="1:6" ht="38.25" x14ac:dyDescent="0.25">
      <c r="A156" s="17" t="s">
        <v>16</v>
      </c>
      <c r="B156" s="41">
        <v>10.5</v>
      </c>
      <c r="C156" s="41">
        <v>7.75</v>
      </c>
      <c r="D156" s="17" t="s">
        <v>377</v>
      </c>
      <c r="E156" s="17" t="s">
        <v>165</v>
      </c>
      <c r="F156" s="17" t="s">
        <v>6</v>
      </c>
    </row>
    <row r="157" spans="1:6" ht="51" x14ac:dyDescent="0.25">
      <c r="A157" s="17" t="s">
        <v>355</v>
      </c>
      <c r="B157" s="41">
        <v>10.5</v>
      </c>
      <c r="C157" s="41">
        <v>244.833333333333</v>
      </c>
      <c r="D157" s="17" t="s">
        <v>594</v>
      </c>
      <c r="E157" s="17" t="s">
        <v>164</v>
      </c>
      <c r="F157" s="17" t="s">
        <v>4</v>
      </c>
    </row>
    <row r="158" spans="1:6" ht="25.5" x14ac:dyDescent="0.25">
      <c r="A158" s="17" t="s">
        <v>341</v>
      </c>
      <c r="B158" s="41">
        <v>10.4166666666667</v>
      </c>
      <c r="C158" s="41">
        <v>4.6666666666666696</v>
      </c>
      <c r="D158" s="17" t="s">
        <v>342</v>
      </c>
      <c r="E158" s="17" t="s">
        <v>164</v>
      </c>
      <c r="F158" s="17" t="s">
        <v>5</v>
      </c>
    </row>
    <row r="159" spans="1:6" ht="38.25" x14ac:dyDescent="0.25">
      <c r="A159" s="17" t="s">
        <v>1055</v>
      </c>
      <c r="B159" s="41">
        <v>10.25</v>
      </c>
      <c r="C159" s="41">
        <v>0</v>
      </c>
      <c r="D159" s="17" t="s">
        <v>1056</v>
      </c>
      <c r="E159" s="17" t="s">
        <v>164</v>
      </c>
      <c r="F159" s="17" t="s">
        <v>5</v>
      </c>
    </row>
    <row r="160" spans="1:6" ht="38.25" x14ac:dyDescent="0.25">
      <c r="A160" s="17" t="s">
        <v>420</v>
      </c>
      <c r="B160" s="41">
        <v>10.0833333333333</v>
      </c>
      <c r="C160" s="41">
        <v>210</v>
      </c>
      <c r="D160" s="17" t="s">
        <v>1057</v>
      </c>
      <c r="E160" s="17" t="s">
        <v>164</v>
      </c>
      <c r="F160" s="17" t="s">
        <v>5</v>
      </c>
    </row>
    <row r="161" spans="1:6" x14ac:dyDescent="0.25">
      <c r="A161" s="17" t="s">
        <v>1058</v>
      </c>
      <c r="B161" s="41">
        <v>9.0833333333333304</v>
      </c>
      <c r="C161" s="41">
        <v>0</v>
      </c>
      <c r="D161" s="17" t="s">
        <v>1059</v>
      </c>
      <c r="E161" s="17" t="s">
        <v>81</v>
      </c>
      <c r="F161" s="17" t="s">
        <v>3</v>
      </c>
    </row>
    <row r="162" spans="1:6" x14ac:dyDescent="0.25">
      <c r="A162" s="17" t="s">
        <v>1060</v>
      </c>
      <c r="B162" s="41">
        <v>9.0833333333333304</v>
      </c>
      <c r="C162" s="41">
        <v>0</v>
      </c>
      <c r="D162" s="17" t="s">
        <v>1061</v>
      </c>
      <c r="E162" s="17" t="s">
        <v>164</v>
      </c>
      <c r="F162" s="17" t="s">
        <v>6</v>
      </c>
    </row>
    <row r="163" spans="1:6" ht="25.5" x14ac:dyDescent="0.25">
      <c r="A163" s="17" t="s">
        <v>399</v>
      </c>
      <c r="B163" s="41">
        <v>9.0833333333333304</v>
      </c>
      <c r="C163" s="41">
        <v>54.75</v>
      </c>
      <c r="D163" s="17" t="s">
        <v>400</v>
      </c>
      <c r="E163" s="17" t="s">
        <v>164</v>
      </c>
      <c r="F163" s="17" t="s">
        <v>4</v>
      </c>
    </row>
    <row r="164" spans="1:6" x14ac:dyDescent="0.25">
      <c r="A164" s="17" t="s">
        <v>1062</v>
      </c>
      <c r="B164" s="41">
        <v>8.8333333333333304</v>
      </c>
      <c r="C164" s="41">
        <v>0</v>
      </c>
      <c r="D164" s="17" t="s">
        <v>1063</v>
      </c>
      <c r="E164" s="17" t="s">
        <v>81</v>
      </c>
      <c r="F164" s="17" t="s">
        <v>3</v>
      </c>
    </row>
    <row r="165" spans="1:6" ht="25.5" x14ac:dyDescent="0.25">
      <c r="A165" s="17" t="s">
        <v>1064</v>
      </c>
      <c r="B165" s="41">
        <v>8.8333333333333304</v>
      </c>
      <c r="C165" s="41">
        <v>0</v>
      </c>
      <c r="D165" s="17" t="s">
        <v>1065</v>
      </c>
      <c r="E165" s="17" t="s">
        <v>165</v>
      </c>
      <c r="F165" s="17" t="s">
        <v>6</v>
      </c>
    </row>
    <row r="166" spans="1:6" x14ac:dyDescent="0.25">
      <c r="A166" s="17" t="s">
        <v>1066</v>
      </c>
      <c r="B166" s="41">
        <v>8.4166666666666696</v>
      </c>
      <c r="C166" s="41">
        <v>0</v>
      </c>
      <c r="D166" s="17" t="s">
        <v>1067</v>
      </c>
      <c r="E166" s="17" t="s">
        <v>164</v>
      </c>
      <c r="F166" s="17" t="s">
        <v>8</v>
      </c>
    </row>
    <row r="167" spans="1:6" x14ac:dyDescent="0.25">
      <c r="A167" s="17" t="s">
        <v>1068</v>
      </c>
      <c r="B167" s="41">
        <v>8.1666666666666696</v>
      </c>
      <c r="C167" s="41">
        <v>0</v>
      </c>
      <c r="D167" s="17" t="s">
        <v>1069</v>
      </c>
      <c r="E167" s="17" t="s">
        <v>164</v>
      </c>
      <c r="F167" s="17" t="s">
        <v>8</v>
      </c>
    </row>
    <row r="168" spans="1:6" ht="51" x14ac:dyDescent="0.25">
      <c r="A168" s="17" t="s">
        <v>15</v>
      </c>
      <c r="B168" s="41">
        <v>7.9166666666666696</v>
      </c>
      <c r="C168" s="41">
        <v>14.3333333333333</v>
      </c>
      <c r="D168" s="17" t="s">
        <v>386</v>
      </c>
      <c r="E168" s="17" t="s">
        <v>165</v>
      </c>
      <c r="F168" s="17" t="s">
        <v>2</v>
      </c>
    </row>
    <row r="169" spans="1:6" ht="38.25" x14ac:dyDescent="0.25">
      <c r="A169" s="17" t="s">
        <v>127</v>
      </c>
      <c r="B169" s="41">
        <v>7.8333333333333304</v>
      </c>
      <c r="C169" s="41">
        <v>19.6666666666667</v>
      </c>
      <c r="D169" s="17" t="s">
        <v>354</v>
      </c>
      <c r="E169" s="17" t="s">
        <v>165</v>
      </c>
      <c r="F169" s="17" t="s">
        <v>8</v>
      </c>
    </row>
    <row r="170" spans="1:6" ht="25.5" x14ac:dyDescent="0.25">
      <c r="A170" s="17" t="s">
        <v>1070</v>
      </c>
      <c r="B170" s="41">
        <v>7.75</v>
      </c>
      <c r="C170" s="41">
        <v>0</v>
      </c>
      <c r="D170" s="17" t="s">
        <v>1071</v>
      </c>
      <c r="E170" s="17" t="s">
        <v>164</v>
      </c>
      <c r="F170" s="17" t="s">
        <v>5</v>
      </c>
    </row>
    <row r="171" spans="1:6" ht="25.5" x14ac:dyDescent="0.25">
      <c r="A171" s="17" t="s">
        <v>1072</v>
      </c>
      <c r="B171" s="41">
        <v>7.75</v>
      </c>
      <c r="C171" s="41">
        <v>0</v>
      </c>
      <c r="D171" s="17" t="s">
        <v>1073</v>
      </c>
      <c r="E171" s="17" t="s">
        <v>164</v>
      </c>
      <c r="F171" s="17" t="s">
        <v>4</v>
      </c>
    </row>
    <row r="172" spans="1:6" ht="25.5" x14ac:dyDescent="0.25">
      <c r="A172" s="17" t="s">
        <v>1074</v>
      </c>
      <c r="B172" s="41">
        <v>7.5</v>
      </c>
      <c r="C172" s="41">
        <v>0</v>
      </c>
      <c r="D172" s="17" t="s">
        <v>1075</v>
      </c>
      <c r="E172" s="17" t="s">
        <v>164</v>
      </c>
      <c r="F172" s="17" t="s">
        <v>6</v>
      </c>
    </row>
    <row r="173" spans="1:6" ht="25.5" x14ac:dyDescent="0.25">
      <c r="A173" s="17" t="s">
        <v>1076</v>
      </c>
      <c r="B173" s="41">
        <v>7.3333333333333304</v>
      </c>
      <c r="C173" s="41">
        <v>0</v>
      </c>
      <c r="D173" s="17" t="s">
        <v>1077</v>
      </c>
      <c r="E173" s="17" t="s">
        <v>164</v>
      </c>
      <c r="F173" s="17" t="s">
        <v>4</v>
      </c>
    </row>
    <row r="174" spans="1:6" x14ac:dyDescent="0.25">
      <c r="A174" s="17" t="s">
        <v>631</v>
      </c>
      <c r="B174" s="41">
        <v>6.8333333333333304</v>
      </c>
      <c r="C174" s="41">
        <v>16.9166666666667</v>
      </c>
      <c r="D174" s="17" t="s">
        <v>1078</v>
      </c>
      <c r="E174" s="17" t="s">
        <v>81</v>
      </c>
      <c r="F174" s="17" t="s">
        <v>3</v>
      </c>
    </row>
    <row r="175" spans="1:6" x14ac:dyDescent="0.25">
      <c r="A175" s="17" t="s">
        <v>1079</v>
      </c>
      <c r="B175" s="41">
        <v>6.8333333333333304</v>
      </c>
      <c r="C175" s="41">
        <v>0</v>
      </c>
      <c r="D175" s="17" t="s">
        <v>1080</v>
      </c>
      <c r="E175" s="17" t="s">
        <v>164</v>
      </c>
      <c r="F175" s="17" t="s">
        <v>2</v>
      </c>
    </row>
    <row r="176" spans="1:6" ht="25.5" x14ac:dyDescent="0.25">
      <c r="A176" s="17" t="s">
        <v>1081</v>
      </c>
      <c r="B176" s="41">
        <v>6.6666666666666696</v>
      </c>
      <c r="C176" s="41">
        <v>0</v>
      </c>
      <c r="D176" s="17" t="s">
        <v>1082</v>
      </c>
      <c r="E176" s="17" t="s">
        <v>165</v>
      </c>
      <c r="F176" s="17" t="s">
        <v>4</v>
      </c>
    </row>
    <row r="177" spans="1:6" ht="25.5" x14ac:dyDescent="0.25">
      <c r="A177" s="17" t="s">
        <v>75</v>
      </c>
      <c r="B177" s="41">
        <v>6.5</v>
      </c>
      <c r="C177" s="41">
        <v>4.4166666666666696</v>
      </c>
      <c r="D177" s="17" t="s">
        <v>76</v>
      </c>
      <c r="E177" s="17" t="s">
        <v>81</v>
      </c>
      <c r="F177" s="17" t="s">
        <v>18</v>
      </c>
    </row>
    <row r="178" spans="1:6" ht="25.5" x14ac:dyDescent="0.25">
      <c r="A178" s="17" t="s">
        <v>634</v>
      </c>
      <c r="B178" s="41">
        <v>6.5</v>
      </c>
      <c r="C178" s="41">
        <v>16</v>
      </c>
      <c r="D178" s="17" t="s">
        <v>635</v>
      </c>
      <c r="E178" s="17" t="s">
        <v>165</v>
      </c>
      <c r="F178" s="17" t="s">
        <v>4</v>
      </c>
    </row>
    <row r="179" spans="1:6" x14ac:dyDescent="0.25">
      <c r="A179" s="17" t="s">
        <v>608</v>
      </c>
      <c r="B179" s="41">
        <v>6.25</v>
      </c>
      <c r="C179" s="41">
        <v>46.25</v>
      </c>
      <c r="D179" s="17" t="s">
        <v>1083</v>
      </c>
      <c r="E179" s="17" t="s">
        <v>81</v>
      </c>
      <c r="F179" s="17" t="s">
        <v>3</v>
      </c>
    </row>
    <row r="180" spans="1:6" x14ac:dyDescent="0.25">
      <c r="A180" s="17" t="s">
        <v>344</v>
      </c>
      <c r="B180" s="41">
        <v>6.1666666666666696</v>
      </c>
      <c r="C180" s="41">
        <v>0.58333333333333304</v>
      </c>
      <c r="D180" s="17" t="s">
        <v>345</v>
      </c>
      <c r="E180" s="17" t="s">
        <v>164</v>
      </c>
      <c r="F180" s="17" t="s">
        <v>8</v>
      </c>
    </row>
    <row r="181" spans="1:6" x14ac:dyDescent="0.25">
      <c r="A181" s="17" t="s">
        <v>1084</v>
      </c>
      <c r="B181" s="41">
        <v>6</v>
      </c>
      <c r="C181" s="41">
        <v>0</v>
      </c>
      <c r="D181" s="17" t="s">
        <v>1085</v>
      </c>
      <c r="E181" s="17" t="s">
        <v>81</v>
      </c>
      <c r="F181" s="17" t="s">
        <v>3</v>
      </c>
    </row>
    <row r="182" spans="1:6" x14ac:dyDescent="0.25">
      <c r="A182" s="17" t="s">
        <v>1086</v>
      </c>
      <c r="B182" s="41">
        <v>6</v>
      </c>
      <c r="C182" s="41">
        <v>0</v>
      </c>
      <c r="D182" s="17" t="s">
        <v>1087</v>
      </c>
      <c r="E182" s="17" t="s">
        <v>81</v>
      </c>
      <c r="F182" s="17" t="s">
        <v>3</v>
      </c>
    </row>
    <row r="183" spans="1:6" ht="38.25" x14ac:dyDescent="0.25">
      <c r="A183" s="17" t="s">
        <v>68</v>
      </c>
      <c r="B183" s="41">
        <v>6</v>
      </c>
      <c r="C183" s="41">
        <v>24.75</v>
      </c>
      <c r="D183" s="17" t="s">
        <v>365</v>
      </c>
      <c r="E183" s="17" t="s">
        <v>164</v>
      </c>
      <c r="F183" s="17" t="s">
        <v>4</v>
      </c>
    </row>
    <row r="184" spans="1:6" x14ac:dyDescent="0.25">
      <c r="A184" s="17" t="s">
        <v>626</v>
      </c>
      <c r="B184" s="41">
        <v>6</v>
      </c>
      <c r="C184" s="41">
        <v>22.0833333333333</v>
      </c>
      <c r="D184" s="17" t="s">
        <v>627</v>
      </c>
      <c r="E184" s="17" t="s">
        <v>164</v>
      </c>
      <c r="F184" s="17" t="s">
        <v>2</v>
      </c>
    </row>
    <row r="185" spans="1:6" x14ac:dyDescent="0.25">
      <c r="A185" s="17" t="s">
        <v>1088</v>
      </c>
      <c r="B185" s="41">
        <v>5.9166666666666696</v>
      </c>
      <c r="C185" s="41">
        <v>0</v>
      </c>
      <c r="D185" s="17" t="s">
        <v>1089</v>
      </c>
      <c r="E185" s="17" t="s">
        <v>81</v>
      </c>
      <c r="F185" s="17" t="s">
        <v>3</v>
      </c>
    </row>
    <row r="186" spans="1:6" x14ac:dyDescent="0.25">
      <c r="A186" s="17" t="s">
        <v>1090</v>
      </c>
      <c r="B186" s="41">
        <v>5.9166666666666696</v>
      </c>
      <c r="C186" s="41">
        <v>0</v>
      </c>
      <c r="D186" s="17" t="s">
        <v>1091</v>
      </c>
      <c r="E186" s="17" t="s">
        <v>81</v>
      </c>
      <c r="F186" s="17" t="s">
        <v>3</v>
      </c>
    </row>
    <row r="187" spans="1:6" x14ac:dyDescent="0.25">
      <c r="A187" s="17" t="s">
        <v>1092</v>
      </c>
      <c r="B187" s="41">
        <v>5.75</v>
      </c>
      <c r="C187" s="41">
        <v>0</v>
      </c>
      <c r="D187" s="17" t="s">
        <v>1093</v>
      </c>
      <c r="E187" s="17" t="s">
        <v>81</v>
      </c>
      <c r="F187" s="17" t="s">
        <v>3</v>
      </c>
    </row>
    <row r="188" spans="1:6" x14ac:dyDescent="0.25">
      <c r="A188" s="17" t="s">
        <v>623</v>
      </c>
      <c r="B188" s="41">
        <v>5.75</v>
      </c>
      <c r="C188" s="41">
        <v>23.0833333333333</v>
      </c>
      <c r="D188" s="17" t="s">
        <v>624</v>
      </c>
      <c r="E188" s="17" t="s">
        <v>164</v>
      </c>
      <c r="F188" s="17" t="s">
        <v>2</v>
      </c>
    </row>
    <row r="189" spans="1:6" ht="25.5" x14ac:dyDescent="0.25">
      <c r="A189" s="17" t="s">
        <v>1094</v>
      </c>
      <c r="B189" s="41">
        <v>5.6666666666666696</v>
      </c>
      <c r="C189" s="41">
        <v>0</v>
      </c>
      <c r="D189" s="17" t="s">
        <v>1095</v>
      </c>
      <c r="E189" s="17" t="s">
        <v>164</v>
      </c>
      <c r="F189" s="17" t="s">
        <v>6</v>
      </c>
    </row>
    <row r="190" spans="1:6" ht="25.5" x14ac:dyDescent="0.25">
      <c r="A190" s="17" t="s">
        <v>1096</v>
      </c>
      <c r="B190" s="41">
        <v>5.5</v>
      </c>
      <c r="C190" s="41">
        <v>0</v>
      </c>
      <c r="D190" s="17" t="s">
        <v>1097</v>
      </c>
      <c r="E190" s="17" t="s">
        <v>164</v>
      </c>
      <c r="F190" s="17" t="s">
        <v>5</v>
      </c>
    </row>
    <row r="191" spans="1:6" x14ac:dyDescent="0.25">
      <c r="A191" s="17" t="s">
        <v>1098</v>
      </c>
      <c r="B191" s="41">
        <v>5.4166666666666696</v>
      </c>
      <c r="C191" s="41">
        <v>0</v>
      </c>
      <c r="D191" s="17" t="s">
        <v>1099</v>
      </c>
      <c r="E191" s="17" t="s">
        <v>81</v>
      </c>
      <c r="F191" s="17" t="s">
        <v>3</v>
      </c>
    </row>
    <row r="192" spans="1:6" ht="25.5" x14ac:dyDescent="0.25">
      <c r="A192" s="17" t="s">
        <v>1100</v>
      </c>
      <c r="B192" s="41">
        <v>5.4166666666666696</v>
      </c>
      <c r="C192" s="41">
        <v>0</v>
      </c>
      <c r="D192" s="17" t="s">
        <v>1101</v>
      </c>
      <c r="E192" s="17" t="s">
        <v>164</v>
      </c>
      <c r="F192" s="17" t="s">
        <v>5</v>
      </c>
    </row>
    <row r="193" spans="1:6" x14ac:dyDescent="0.25">
      <c r="A193" s="17" t="s">
        <v>725</v>
      </c>
      <c r="B193" s="41">
        <v>5.4166666666666696</v>
      </c>
      <c r="C193" s="41">
        <v>1.0833333333333299</v>
      </c>
      <c r="D193" s="17" t="s">
        <v>726</v>
      </c>
      <c r="E193" s="17" t="s">
        <v>164</v>
      </c>
      <c r="F193" s="17" t="s">
        <v>4</v>
      </c>
    </row>
    <row r="194" spans="1:6" ht="25.5" x14ac:dyDescent="0.25">
      <c r="A194" s="17" t="s">
        <v>654</v>
      </c>
      <c r="B194" s="41">
        <v>5.4166666666666696</v>
      </c>
      <c r="C194" s="41">
        <v>6.8333333333333304</v>
      </c>
      <c r="D194" s="17" t="s">
        <v>655</v>
      </c>
      <c r="E194" s="17" t="s">
        <v>164</v>
      </c>
      <c r="F194" s="17" t="s">
        <v>4</v>
      </c>
    </row>
    <row r="195" spans="1:6" x14ac:dyDescent="0.25">
      <c r="A195" s="17" t="s">
        <v>1102</v>
      </c>
      <c r="B195" s="41">
        <v>5.25</v>
      </c>
      <c r="C195" s="41">
        <v>0</v>
      </c>
      <c r="D195" s="17" t="s">
        <v>1103</v>
      </c>
      <c r="E195" s="17" t="s">
        <v>81</v>
      </c>
      <c r="F195" s="17" t="s">
        <v>3</v>
      </c>
    </row>
    <row r="196" spans="1:6" x14ac:dyDescent="0.25">
      <c r="A196" s="17" t="s">
        <v>815</v>
      </c>
      <c r="B196" s="41">
        <v>5.25</v>
      </c>
      <c r="C196" s="41">
        <v>0.16666666666666699</v>
      </c>
      <c r="D196" s="17" t="s">
        <v>816</v>
      </c>
      <c r="E196" s="17" t="s">
        <v>165</v>
      </c>
      <c r="F196" s="17" t="s">
        <v>2</v>
      </c>
    </row>
    <row r="197" spans="1:6" ht="25.5" x14ac:dyDescent="0.25">
      <c r="A197" s="17" t="s">
        <v>1104</v>
      </c>
      <c r="B197" s="41">
        <v>5.1666666666666696</v>
      </c>
      <c r="C197" s="41">
        <v>0</v>
      </c>
      <c r="D197" s="17" t="s">
        <v>1105</v>
      </c>
      <c r="E197" s="17" t="s">
        <v>164</v>
      </c>
      <c r="F197" s="17" t="s">
        <v>4</v>
      </c>
    </row>
    <row r="198" spans="1:6" x14ac:dyDescent="0.25">
      <c r="A198" s="17" t="s">
        <v>1106</v>
      </c>
      <c r="B198" s="41">
        <v>5</v>
      </c>
      <c r="C198" s="41">
        <v>0</v>
      </c>
      <c r="D198" s="17" t="s">
        <v>1107</v>
      </c>
      <c r="E198" s="17" t="s">
        <v>81</v>
      </c>
      <c r="F198" s="17" t="s">
        <v>3</v>
      </c>
    </row>
    <row r="199" spans="1:6" ht="25.5" x14ac:dyDescent="0.25">
      <c r="A199" s="17" t="s">
        <v>1108</v>
      </c>
      <c r="B199" s="41">
        <v>5</v>
      </c>
      <c r="C199" s="41">
        <v>0</v>
      </c>
      <c r="D199" s="17" t="s">
        <v>1109</v>
      </c>
      <c r="E199" s="17" t="s">
        <v>164</v>
      </c>
      <c r="F199" s="17" t="s">
        <v>2</v>
      </c>
    </row>
    <row r="200" spans="1:6" ht="51" x14ac:dyDescent="0.25">
      <c r="A200" s="17" t="s">
        <v>36</v>
      </c>
      <c r="B200" s="41">
        <v>4.9166666666666696</v>
      </c>
      <c r="C200" s="41">
        <v>46.6666666666667</v>
      </c>
      <c r="D200" s="17" t="s">
        <v>363</v>
      </c>
      <c r="E200" s="17" t="s">
        <v>164</v>
      </c>
      <c r="F200" s="17" t="s">
        <v>8</v>
      </c>
    </row>
    <row r="201" spans="1:6" x14ac:dyDescent="0.25">
      <c r="A201" s="17" t="s">
        <v>744</v>
      </c>
      <c r="B201" s="41">
        <v>4.9166666666666696</v>
      </c>
      <c r="C201" s="41">
        <v>0.5</v>
      </c>
      <c r="D201" s="17" t="s">
        <v>745</v>
      </c>
      <c r="E201" s="17" t="s">
        <v>165</v>
      </c>
      <c r="F201" s="17" t="s">
        <v>6</v>
      </c>
    </row>
    <row r="202" spans="1:6" ht="25.5" x14ac:dyDescent="0.25">
      <c r="A202" s="17" t="s">
        <v>397</v>
      </c>
      <c r="B202" s="41">
        <v>4.9166666666666696</v>
      </c>
      <c r="C202" s="41">
        <v>13.8333333333333</v>
      </c>
      <c r="D202" s="17" t="s">
        <v>637</v>
      </c>
      <c r="E202" s="17" t="s">
        <v>164</v>
      </c>
      <c r="F202" s="17" t="s">
        <v>4</v>
      </c>
    </row>
    <row r="203" spans="1:6" x14ac:dyDescent="0.25">
      <c r="A203" s="17" t="s">
        <v>1110</v>
      </c>
      <c r="B203" s="41">
        <v>4.8333333333333304</v>
      </c>
      <c r="C203" s="41">
        <v>0</v>
      </c>
      <c r="D203" s="17" t="s">
        <v>1111</v>
      </c>
      <c r="E203" s="17" t="s">
        <v>165</v>
      </c>
      <c r="F203" s="17" t="s">
        <v>5</v>
      </c>
    </row>
    <row r="204" spans="1:6" ht="38.25" x14ac:dyDescent="0.25">
      <c r="A204" s="17" t="s">
        <v>71</v>
      </c>
      <c r="B204" s="41">
        <v>4.8333333333333304</v>
      </c>
      <c r="C204" s="41">
        <v>1.8333333333333299</v>
      </c>
      <c r="D204" s="17" t="s">
        <v>374</v>
      </c>
      <c r="E204" s="17" t="s">
        <v>165</v>
      </c>
      <c r="F204" s="17" t="s">
        <v>6</v>
      </c>
    </row>
    <row r="205" spans="1:6" ht="25.5" x14ac:dyDescent="0.25">
      <c r="A205" s="17" t="s">
        <v>1112</v>
      </c>
      <c r="B205" s="41">
        <v>4.8333333333333304</v>
      </c>
      <c r="C205" s="41">
        <v>0</v>
      </c>
      <c r="D205" s="17" t="s">
        <v>1113</v>
      </c>
      <c r="E205" s="17" t="s">
        <v>164</v>
      </c>
      <c r="F205" s="17" t="s">
        <v>4</v>
      </c>
    </row>
    <row r="206" spans="1:6" ht="25.5" x14ac:dyDescent="0.25">
      <c r="A206" s="17" t="s">
        <v>59</v>
      </c>
      <c r="B206" s="41">
        <v>4.75</v>
      </c>
      <c r="C206" s="41">
        <v>1.25</v>
      </c>
      <c r="D206" s="17" t="s">
        <v>60</v>
      </c>
      <c r="E206" s="17" t="s">
        <v>81</v>
      </c>
      <c r="F206" s="17" t="s">
        <v>18</v>
      </c>
    </row>
    <row r="207" spans="1:6" ht="25.5" x14ac:dyDescent="0.25">
      <c r="A207" s="17" t="s">
        <v>619</v>
      </c>
      <c r="B207" s="41">
        <v>4.75</v>
      </c>
      <c r="C207" s="41">
        <v>26.75</v>
      </c>
      <c r="D207" s="17" t="s">
        <v>620</v>
      </c>
      <c r="E207" s="17" t="s">
        <v>165</v>
      </c>
      <c r="F207" s="17" t="s">
        <v>259</v>
      </c>
    </row>
    <row r="208" spans="1:6" x14ac:dyDescent="0.25">
      <c r="A208" s="17" t="s">
        <v>1114</v>
      </c>
      <c r="B208" s="41">
        <v>4.6666666666666696</v>
      </c>
      <c r="C208" s="41">
        <v>0</v>
      </c>
      <c r="D208" s="17" t="s">
        <v>1115</v>
      </c>
      <c r="E208" s="17" t="s">
        <v>81</v>
      </c>
      <c r="F208" s="17" t="s">
        <v>3</v>
      </c>
    </row>
    <row r="209" spans="1:6" ht="25.5" x14ac:dyDescent="0.25">
      <c r="A209" s="17" t="s">
        <v>23</v>
      </c>
      <c r="B209" s="41">
        <v>4.6666666666666696</v>
      </c>
      <c r="C209" s="41">
        <v>24.5</v>
      </c>
      <c r="D209" s="17" t="s">
        <v>24</v>
      </c>
      <c r="E209" s="17" t="s">
        <v>81</v>
      </c>
      <c r="F209" s="17" t="s">
        <v>18</v>
      </c>
    </row>
    <row r="210" spans="1:6" ht="25.5" x14ac:dyDescent="0.25">
      <c r="A210" s="17" t="s">
        <v>1116</v>
      </c>
      <c r="B210" s="41">
        <v>4.6666666666666696</v>
      </c>
      <c r="C210" s="41">
        <v>0</v>
      </c>
      <c r="D210" s="17" t="s">
        <v>1117</v>
      </c>
      <c r="E210" s="17" t="s">
        <v>164</v>
      </c>
      <c r="F210" s="17" t="s">
        <v>6</v>
      </c>
    </row>
    <row r="211" spans="1:6" ht="25.5" x14ac:dyDescent="0.25">
      <c r="A211" s="17" t="s">
        <v>1118</v>
      </c>
      <c r="B211" s="41">
        <v>4.6666666666666696</v>
      </c>
      <c r="C211" s="41">
        <v>0</v>
      </c>
      <c r="D211" s="17" t="s">
        <v>1119</v>
      </c>
      <c r="E211" s="17" t="s">
        <v>164</v>
      </c>
      <c r="F211" s="17" t="s">
        <v>6</v>
      </c>
    </row>
    <row r="212" spans="1:6" x14ac:dyDescent="0.25">
      <c r="A212" s="17" t="s">
        <v>1120</v>
      </c>
      <c r="B212" s="41">
        <v>4.6666666666666696</v>
      </c>
      <c r="C212" s="41">
        <v>0</v>
      </c>
      <c r="D212" s="17" t="s">
        <v>1121</v>
      </c>
      <c r="E212" s="17" t="s">
        <v>164</v>
      </c>
      <c r="F212" s="17" t="s">
        <v>4</v>
      </c>
    </row>
    <row r="213" spans="1:6" x14ac:dyDescent="0.25">
      <c r="A213" s="17" t="s">
        <v>1122</v>
      </c>
      <c r="B213" s="41">
        <v>4.5833333333333304</v>
      </c>
      <c r="C213" s="41">
        <v>0</v>
      </c>
      <c r="D213" s="17" t="s">
        <v>1123</v>
      </c>
      <c r="E213" s="17" t="s">
        <v>81</v>
      </c>
      <c r="F213" s="17" t="s">
        <v>3</v>
      </c>
    </row>
    <row r="214" spans="1:6" x14ac:dyDescent="0.25">
      <c r="A214" s="17" t="s">
        <v>1124</v>
      </c>
      <c r="B214" s="41">
        <v>4.5</v>
      </c>
      <c r="C214" s="41">
        <v>0</v>
      </c>
      <c r="D214" s="17" t="s">
        <v>1125</v>
      </c>
      <c r="E214" s="17" t="s">
        <v>81</v>
      </c>
      <c r="F214" s="17" t="s">
        <v>3</v>
      </c>
    </row>
    <row r="215" spans="1:6" ht="25.5" x14ac:dyDescent="0.25">
      <c r="A215" s="17" t="s">
        <v>368</v>
      </c>
      <c r="B215" s="41">
        <v>4.4166666666666696</v>
      </c>
      <c r="C215" s="41">
        <v>15.6666666666667</v>
      </c>
      <c r="D215" s="17" t="s">
        <v>369</v>
      </c>
      <c r="E215" s="17" t="s">
        <v>164</v>
      </c>
      <c r="F215" s="17" t="s">
        <v>5</v>
      </c>
    </row>
    <row r="216" spans="1:6" ht="38.25" x14ac:dyDescent="0.25">
      <c r="A216" s="17" t="s">
        <v>339</v>
      </c>
      <c r="B216" s="41">
        <v>4.1666666666666696</v>
      </c>
      <c r="C216" s="41">
        <v>74.9166666666667</v>
      </c>
      <c r="D216" s="17" t="s">
        <v>340</v>
      </c>
      <c r="E216" s="17" t="s">
        <v>81</v>
      </c>
      <c r="F216" s="17" t="s">
        <v>3</v>
      </c>
    </row>
    <row r="217" spans="1:6" ht="25.5" x14ac:dyDescent="0.25">
      <c r="A217" s="17" t="s">
        <v>1126</v>
      </c>
      <c r="B217" s="41">
        <v>4</v>
      </c>
      <c r="C217" s="41">
        <v>0</v>
      </c>
      <c r="D217" s="17" t="s">
        <v>1127</v>
      </c>
      <c r="E217" s="17" t="s">
        <v>164</v>
      </c>
      <c r="F217" s="17" t="s">
        <v>6</v>
      </c>
    </row>
    <row r="218" spans="1:6" ht="25.5" x14ac:dyDescent="0.25">
      <c r="A218" s="17" t="s">
        <v>686</v>
      </c>
      <c r="B218" s="41">
        <v>3.9166666666666701</v>
      </c>
      <c r="C218" s="41">
        <v>3.1666666666666701</v>
      </c>
      <c r="D218" s="17" t="s">
        <v>1128</v>
      </c>
      <c r="E218" s="17" t="s">
        <v>164</v>
      </c>
      <c r="F218" s="17" t="s">
        <v>2</v>
      </c>
    </row>
    <row r="219" spans="1:6" x14ac:dyDescent="0.25">
      <c r="A219" s="17" t="s">
        <v>1129</v>
      </c>
      <c r="B219" s="41">
        <v>3.9166666666666701</v>
      </c>
      <c r="C219" s="41">
        <v>0</v>
      </c>
      <c r="D219" s="17" t="s">
        <v>1130</v>
      </c>
      <c r="E219" s="17" t="s">
        <v>164</v>
      </c>
      <c r="F219" s="17" t="s">
        <v>2</v>
      </c>
    </row>
    <row r="220" spans="1:6" x14ac:dyDescent="0.25">
      <c r="A220" s="17" t="s">
        <v>817</v>
      </c>
      <c r="B220" s="41">
        <v>3.9166666666666701</v>
      </c>
      <c r="C220" s="41">
        <v>0.25</v>
      </c>
      <c r="D220" s="17" t="s">
        <v>818</v>
      </c>
      <c r="E220" s="17" t="s">
        <v>164</v>
      </c>
      <c r="F220" s="17" t="s">
        <v>4</v>
      </c>
    </row>
    <row r="221" spans="1:6" x14ac:dyDescent="0.25">
      <c r="A221" s="17" t="s">
        <v>1131</v>
      </c>
      <c r="B221" s="41">
        <v>3.75</v>
      </c>
      <c r="C221" s="41">
        <v>0</v>
      </c>
      <c r="D221" s="17" t="s">
        <v>1132</v>
      </c>
      <c r="E221" s="17" t="s">
        <v>81</v>
      </c>
      <c r="F221" s="17" t="s">
        <v>3</v>
      </c>
    </row>
    <row r="222" spans="1:6" ht="25.5" x14ac:dyDescent="0.25">
      <c r="A222" s="17" t="s">
        <v>1133</v>
      </c>
      <c r="B222" s="41">
        <v>3.75</v>
      </c>
      <c r="C222" s="41">
        <v>0</v>
      </c>
      <c r="D222" s="17" t="s">
        <v>1134</v>
      </c>
      <c r="E222" s="17" t="s">
        <v>164</v>
      </c>
      <c r="F222" s="17" t="s">
        <v>2</v>
      </c>
    </row>
    <row r="223" spans="1:6" ht="51" x14ac:dyDescent="0.25">
      <c r="A223" s="17" t="s">
        <v>21</v>
      </c>
      <c r="B223" s="41">
        <v>3.75</v>
      </c>
      <c r="C223" s="41">
        <v>397.75</v>
      </c>
      <c r="D223" s="17" t="s">
        <v>326</v>
      </c>
      <c r="E223" s="17" t="s">
        <v>165</v>
      </c>
      <c r="F223" s="17" t="s">
        <v>5</v>
      </c>
    </row>
    <row r="224" spans="1:6" x14ac:dyDescent="0.25">
      <c r="A224" s="17" t="s">
        <v>640</v>
      </c>
      <c r="B224" s="41">
        <v>3.6666666666666701</v>
      </c>
      <c r="C224" s="41">
        <v>11</v>
      </c>
      <c r="D224" s="17" t="s">
        <v>641</v>
      </c>
      <c r="E224" s="17" t="s">
        <v>165</v>
      </c>
      <c r="F224" s="17" t="s">
        <v>5</v>
      </c>
    </row>
    <row r="225" spans="1:6" ht="51" x14ac:dyDescent="0.25">
      <c r="A225" s="17" t="s">
        <v>58</v>
      </c>
      <c r="B225" s="41">
        <v>3.6666666666666701</v>
      </c>
      <c r="C225" s="41">
        <v>103.416666666667</v>
      </c>
      <c r="D225" s="17" t="s">
        <v>448</v>
      </c>
      <c r="E225" s="17" t="s">
        <v>164</v>
      </c>
      <c r="F225" s="17" t="s">
        <v>6</v>
      </c>
    </row>
    <row r="226" spans="1:6" x14ac:dyDescent="0.25">
      <c r="A226" s="17" t="s">
        <v>1135</v>
      </c>
      <c r="B226" s="41">
        <v>3.5833333333333299</v>
      </c>
      <c r="C226" s="41">
        <v>0</v>
      </c>
      <c r="D226" s="17" t="s">
        <v>1136</v>
      </c>
      <c r="E226" s="17" t="s">
        <v>164</v>
      </c>
      <c r="F226" s="17" t="s">
        <v>2</v>
      </c>
    </row>
    <row r="227" spans="1:6" ht="38.25" x14ac:dyDescent="0.25">
      <c r="A227" s="17" t="s">
        <v>1137</v>
      </c>
      <c r="B227" s="41">
        <v>3.5833333333333299</v>
      </c>
      <c r="C227" s="41">
        <v>0</v>
      </c>
      <c r="D227" s="17" t="s">
        <v>1138</v>
      </c>
      <c r="E227" s="17" t="s">
        <v>164</v>
      </c>
      <c r="F227" s="17" t="s">
        <v>8</v>
      </c>
    </row>
    <row r="228" spans="1:6" ht="63.75" x14ac:dyDescent="0.25">
      <c r="A228" s="17" t="s">
        <v>1139</v>
      </c>
      <c r="B228" s="41">
        <v>3.5833333333333299</v>
      </c>
      <c r="C228" s="41">
        <v>0</v>
      </c>
      <c r="D228" s="17" t="s">
        <v>1140</v>
      </c>
      <c r="E228" s="17" t="s">
        <v>164</v>
      </c>
      <c r="F228" s="17" t="s">
        <v>5</v>
      </c>
    </row>
    <row r="229" spans="1:6" ht="25.5" x14ac:dyDescent="0.25">
      <c r="A229" s="17" t="s">
        <v>1141</v>
      </c>
      <c r="B229" s="41">
        <v>3.5833333333333299</v>
      </c>
      <c r="C229" s="41">
        <v>0</v>
      </c>
      <c r="D229" s="17" t="s">
        <v>1142</v>
      </c>
      <c r="E229" s="17" t="s">
        <v>164</v>
      </c>
      <c r="F229" s="17" t="s">
        <v>4</v>
      </c>
    </row>
    <row r="230" spans="1:6" ht="25.5" x14ac:dyDescent="0.25">
      <c r="A230" s="17" t="s">
        <v>27</v>
      </c>
      <c r="B230" s="41">
        <v>3.5</v>
      </c>
      <c r="C230" s="41">
        <v>14.3333333333333</v>
      </c>
      <c r="D230" s="17" t="s">
        <v>28</v>
      </c>
      <c r="E230" s="17" t="s">
        <v>81</v>
      </c>
      <c r="F230" s="17" t="s">
        <v>18</v>
      </c>
    </row>
    <row r="231" spans="1:6" ht="51" x14ac:dyDescent="0.25">
      <c r="A231" s="17" t="s">
        <v>436</v>
      </c>
      <c r="B231" s="41">
        <v>3.4166666666666701</v>
      </c>
      <c r="C231" s="41">
        <v>8.3333333333333301E-2</v>
      </c>
      <c r="D231" s="17" t="s">
        <v>861</v>
      </c>
      <c r="E231" s="17" t="s">
        <v>165</v>
      </c>
      <c r="F231" s="17" t="s">
        <v>2</v>
      </c>
    </row>
    <row r="232" spans="1:6" ht="51" x14ac:dyDescent="0.25">
      <c r="A232" s="17" t="s">
        <v>621</v>
      </c>
      <c r="B232" s="41">
        <v>3.4166666666666701</v>
      </c>
      <c r="C232" s="41">
        <v>25.1666666666667</v>
      </c>
      <c r="D232" s="17" t="s">
        <v>622</v>
      </c>
      <c r="E232" s="17" t="s">
        <v>164</v>
      </c>
      <c r="F232" s="17" t="s">
        <v>4</v>
      </c>
    </row>
    <row r="233" spans="1:6" x14ac:dyDescent="0.25">
      <c r="A233" s="17" t="s">
        <v>715</v>
      </c>
      <c r="B233" s="41">
        <v>3.3333333333333299</v>
      </c>
      <c r="C233" s="41">
        <v>1.5</v>
      </c>
      <c r="D233" s="17" t="s">
        <v>716</v>
      </c>
      <c r="E233" s="17" t="s">
        <v>165</v>
      </c>
      <c r="F233" s="17" t="s">
        <v>5</v>
      </c>
    </row>
    <row r="234" spans="1:6" ht="25.5" x14ac:dyDescent="0.25">
      <c r="A234" s="17" t="s">
        <v>1143</v>
      </c>
      <c r="B234" s="41">
        <v>3.25</v>
      </c>
      <c r="C234" s="41">
        <v>0</v>
      </c>
      <c r="D234" s="17" t="s">
        <v>1144</v>
      </c>
      <c r="E234" s="17" t="s">
        <v>164</v>
      </c>
      <c r="F234" s="17" t="s">
        <v>72</v>
      </c>
    </row>
    <row r="235" spans="1:6" ht="25.5" x14ac:dyDescent="0.25">
      <c r="A235" s="17" t="s">
        <v>147</v>
      </c>
      <c r="B235" s="41">
        <v>3.25</v>
      </c>
      <c r="C235" s="41">
        <v>6.8333333333333304</v>
      </c>
      <c r="D235" s="17" t="s">
        <v>1145</v>
      </c>
      <c r="E235" s="17" t="s">
        <v>165</v>
      </c>
      <c r="F235" s="17" t="s">
        <v>8</v>
      </c>
    </row>
    <row r="236" spans="1:6" ht="25.5" x14ac:dyDescent="0.25">
      <c r="A236" s="17" t="s">
        <v>1146</v>
      </c>
      <c r="B236" s="41">
        <v>3.25</v>
      </c>
      <c r="C236" s="41">
        <v>0</v>
      </c>
      <c r="D236" s="17" t="s">
        <v>1147</v>
      </c>
      <c r="E236" s="17" t="s">
        <v>164</v>
      </c>
      <c r="F236" s="17" t="s">
        <v>5</v>
      </c>
    </row>
    <row r="237" spans="1:6" ht="25.5" x14ac:dyDescent="0.25">
      <c r="A237" s="17" t="s">
        <v>352</v>
      </c>
      <c r="B237" s="41">
        <v>3.1666666666666701</v>
      </c>
      <c r="C237" s="41">
        <v>0.91666666666666696</v>
      </c>
      <c r="D237" s="17" t="s">
        <v>353</v>
      </c>
      <c r="E237" s="17" t="s">
        <v>164</v>
      </c>
      <c r="F237" s="17" t="s">
        <v>2</v>
      </c>
    </row>
    <row r="238" spans="1:6" ht="38.25" x14ac:dyDescent="0.25">
      <c r="A238" s="17" t="s">
        <v>1148</v>
      </c>
      <c r="B238" s="41">
        <v>3.1666666666666701</v>
      </c>
      <c r="C238" s="41">
        <v>0</v>
      </c>
      <c r="D238" s="17" t="s">
        <v>1149</v>
      </c>
      <c r="E238" s="17" t="s">
        <v>164</v>
      </c>
      <c r="F238" s="17" t="s">
        <v>5</v>
      </c>
    </row>
    <row r="239" spans="1:6" ht="25.5" x14ac:dyDescent="0.25">
      <c r="A239" s="17" t="s">
        <v>1150</v>
      </c>
      <c r="B239" s="41">
        <v>3.1666666666666701</v>
      </c>
      <c r="C239" s="41">
        <v>0</v>
      </c>
      <c r="D239" s="17" t="s">
        <v>1151</v>
      </c>
      <c r="E239" s="17" t="s">
        <v>164</v>
      </c>
      <c r="F239" s="17" t="s">
        <v>6</v>
      </c>
    </row>
    <row r="240" spans="1:6" ht="51" x14ac:dyDescent="0.25">
      <c r="A240" s="17" t="s">
        <v>9</v>
      </c>
      <c r="B240" s="41">
        <v>3.0833333333333299</v>
      </c>
      <c r="C240" s="41">
        <v>3.5833333333333299</v>
      </c>
      <c r="D240" s="17" t="s">
        <v>325</v>
      </c>
      <c r="E240" s="17" t="s">
        <v>164</v>
      </c>
      <c r="F240" s="17" t="s">
        <v>4</v>
      </c>
    </row>
    <row r="241" spans="1:6" ht="25.5" x14ac:dyDescent="0.25">
      <c r="A241" s="17" t="s">
        <v>1152</v>
      </c>
      <c r="B241" s="41">
        <v>3.0833333333333299</v>
      </c>
      <c r="C241" s="41">
        <v>0</v>
      </c>
      <c r="D241" s="17" t="s">
        <v>1153</v>
      </c>
      <c r="E241" s="17" t="s">
        <v>164</v>
      </c>
      <c r="F241" s="17" t="s">
        <v>5</v>
      </c>
    </row>
    <row r="242" spans="1:6" ht="25.5" x14ac:dyDescent="0.25">
      <c r="A242" s="17" t="s">
        <v>1154</v>
      </c>
      <c r="B242" s="41">
        <v>3.0833333333333299</v>
      </c>
      <c r="C242" s="41">
        <v>0</v>
      </c>
      <c r="D242" s="17" t="s">
        <v>1155</v>
      </c>
      <c r="E242" s="17" t="s">
        <v>165</v>
      </c>
      <c r="F242" s="17" t="s">
        <v>4</v>
      </c>
    </row>
    <row r="243" spans="1:6" ht="25.5" x14ac:dyDescent="0.25">
      <c r="A243" s="17" t="s">
        <v>705</v>
      </c>
      <c r="B243" s="41">
        <v>3</v>
      </c>
      <c r="C243" s="41">
        <v>2</v>
      </c>
      <c r="D243" s="17" t="s">
        <v>706</v>
      </c>
      <c r="E243" s="17" t="s">
        <v>164</v>
      </c>
      <c r="F243" s="17" t="s">
        <v>4</v>
      </c>
    </row>
    <row r="244" spans="1:6" ht="25.5" x14ac:dyDescent="0.25">
      <c r="A244" s="17" t="s">
        <v>1156</v>
      </c>
      <c r="B244" s="41">
        <v>3</v>
      </c>
      <c r="C244" s="41">
        <v>0</v>
      </c>
      <c r="D244" s="17" t="s">
        <v>1157</v>
      </c>
      <c r="E244" s="17" t="s">
        <v>164</v>
      </c>
      <c r="F244" s="17" t="s">
        <v>4</v>
      </c>
    </row>
    <row r="245" spans="1:6" ht="25.5" x14ac:dyDescent="0.25">
      <c r="A245" s="17" t="s">
        <v>66</v>
      </c>
      <c r="B245" s="41">
        <v>2.9166666666666701</v>
      </c>
      <c r="C245" s="41">
        <v>6</v>
      </c>
      <c r="D245" s="17" t="s">
        <v>67</v>
      </c>
      <c r="E245" s="17" t="s">
        <v>81</v>
      </c>
      <c r="F245" s="17" t="s">
        <v>18</v>
      </c>
    </row>
    <row r="246" spans="1:6" ht="25.5" x14ac:dyDescent="0.25">
      <c r="A246" s="17" t="s">
        <v>82</v>
      </c>
      <c r="B246" s="41">
        <v>2.9166666666666701</v>
      </c>
      <c r="C246" s="41">
        <v>4.9166666666666696</v>
      </c>
      <c r="D246" s="17" t="s">
        <v>83</v>
      </c>
      <c r="E246" s="17" t="s">
        <v>81</v>
      </c>
      <c r="F246" s="17" t="s">
        <v>18</v>
      </c>
    </row>
    <row r="247" spans="1:6" ht="25.5" x14ac:dyDescent="0.25">
      <c r="A247" s="17" t="s">
        <v>1158</v>
      </c>
      <c r="B247" s="41">
        <v>2.9166666666666701</v>
      </c>
      <c r="C247" s="41">
        <v>0</v>
      </c>
      <c r="D247" s="17" t="s">
        <v>1159</v>
      </c>
      <c r="E247" s="17" t="s">
        <v>164</v>
      </c>
      <c r="F247" s="17" t="s">
        <v>5</v>
      </c>
    </row>
    <row r="248" spans="1:6" x14ac:dyDescent="0.25">
      <c r="A248" s="17" t="s">
        <v>1160</v>
      </c>
      <c r="B248" s="41">
        <v>2.8333333333333299</v>
      </c>
      <c r="C248" s="41">
        <v>0</v>
      </c>
      <c r="D248" s="17" t="s">
        <v>1161</v>
      </c>
      <c r="E248" s="17" t="s">
        <v>81</v>
      </c>
      <c r="F248" s="17" t="s">
        <v>3</v>
      </c>
    </row>
    <row r="249" spans="1:6" ht="25.5" x14ac:dyDescent="0.25">
      <c r="A249" s="17" t="s">
        <v>666</v>
      </c>
      <c r="B249" s="41">
        <v>2.8333333333333299</v>
      </c>
      <c r="C249" s="41">
        <v>5.4166666666666696</v>
      </c>
      <c r="D249" s="17" t="s">
        <v>667</v>
      </c>
      <c r="E249" s="17" t="s">
        <v>164</v>
      </c>
      <c r="F249" s="17" t="s">
        <v>4</v>
      </c>
    </row>
    <row r="250" spans="1:6" ht="25.5" x14ac:dyDescent="0.25">
      <c r="A250" s="17" t="s">
        <v>687</v>
      </c>
      <c r="B250" s="41">
        <v>2.8333333333333299</v>
      </c>
      <c r="C250" s="41">
        <v>3.1666666666666701</v>
      </c>
      <c r="D250" s="17" t="s">
        <v>688</v>
      </c>
      <c r="E250" s="17" t="s">
        <v>165</v>
      </c>
      <c r="F250" s="17" t="s">
        <v>4</v>
      </c>
    </row>
    <row r="251" spans="1:6" ht="25.5" x14ac:dyDescent="0.25">
      <c r="A251" s="17" t="s">
        <v>1162</v>
      </c>
      <c r="B251" s="41">
        <v>2.75</v>
      </c>
      <c r="C251" s="41">
        <v>0</v>
      </c>
      <c r="D251" s="17" t="s">
        <v>1163</v>
      </c>
      <c r="E251" s="17" t="s">
        <v>81</v>
      </c>
      <c r="F251" s="17" t="s">
        <v>18</v>
      </c>
    </row>
    <row r="252" spans="1:6" x14ac:dyDescent="0.25">
      <c r="A252" s="17" t="s">
        <v>1164</v>
      </c>
      <c r="B252" s="41">
        <v>2.75</v>
      </c>
      <c r="C252" s="41">
        <v>0</v>
      </c>
      <c r="D252" s="17" t="s">
        <v>1165</v>
      </c>
      <c r="E252" s="17" t="s">
        <v>164</v>
      </c>
      <c r="F252" s="17" t="s">
        <v>2</v>
      </c>
    </row>
    <row r="253" spans="1:6" ht="25.5" x14ac:dyDescent="0.25">
      <c r="A253" s="17" t="s">
        <v>316</v>
      </c>
      <c r="B253" s="41">
        <v>2.6666666666666701</v>
      </c>
      <c r="C253" s="41">
        <v>61.3333333333333</v>
      </c>
      <c r="D253" s="17" t="s">
        <v>636</v>
      </c>
      <c r="E253" s="17" t="s">
        <v>165</v>
      </c>
      <c r="F253" s="17" t="s">
        <v>2</v>
      </c>
    </row>
    <row r="254" spans="1:6" ht="25.5" x14ac:dyDescent="0.25">
      <c r="A254" s="17" t="s">
        <v>347</v>
      </c>
      <c r="B254" s="41">
        <v>2.6666666666666701</v>
      </c>
      <c r="C254" s="41">
        <v>13.4166666666667</v>
      </c>
      <c r="D254" s="17" t="s">
        <v>348</v>
      </c>
      <c r="E254" s="17" t="s">
        <v>165</v>
      </c>
      <c r="F254" s="17" t="s">
        <v>6</v>
      </c>
    </row>
    <row r="255" spans="1:6" ht="63.75" x14ac:dyDescent="0.25">
      <c r="A255" s="17" t="s">
        <v>52</v>
      </c>
      <c r="B255" s="41">
        <v>2.6666666666666701</v>
      </c>
      <c r="C255" s="41">
        <v>0.16666666666666699</v>
      </c>
      <c r="D255" s="17" t="s">
        <v>403</v>
      </c>
      <c r="E255" s="17" t="s">
        <v>165</v>
      </c>
      <c r="F255" s="17" t="s">
        <v>4</v>
      </c>
    </row>
    <row r="256" spans="1:6" ht="25.5" x14ac:dyDescent="0.25">
      <c r="A256" s="17" t="s">
        <v>609</v>
      </c>
      <c r="B256" s="41">
        <v>2.5833333333333299</v>
      </c>
      <c r="C256" s="41">
        <v>38.25</v>
      </c>
      <c r="D256" s="17" t="s">
        <v>610</v>
      </c>
      <c r="E256" s="17" t="s">
        <v>164</v>
      </c>
      <c r="F256" s="17" t="s">
        <v>4</v>
      </c>
    </row>
    <row r="257" spans="1:6" ht="25.5" x14ac:dyDescent="0.25">
      <c r="A257" s="17" t="s">
        <v>421</v>
      </c>
      <c r="B257" s="41">
        <v>2.5</v>
      </c>
      <c r="C257" s="41">
        <v>2.3333333333333299</v>
      </c>
      <c r="D257" s="17" t="s">
        <v>422</v>
      </c>
      <c r="E257" s="17" t="s">
        <v>81</v>
      </c>
      <c r="F257" s="17" t="s">
        <v>18</v>
      </c>
    </row>
    <row r="258" spans="1:6" ht="25.5" x14ac:dyDescent="0.25">
      <c r="A258" s="17" t="s">
        <v>125</v>
      </c>
      <c r="B258" s="41">
        <v>2.5</v>
      </c>
      <c r="C258" s="41">
        <v>0.25</v>
      </c>
      <c r="D258" s="17" t="s">
        <v>126</v>
      </c>
      <c r="E258" s="17" t="s">
        <v>81</v>
      </c>
      <c r="F258" s="17" t="s">
        <v>18</v>
      </c>
    </row>
    <row r="259" spans="1:6" x14ac:dyDescent="0.25">
      <c r="A259" s="17" t="s">
        <v>1166</v>
      </c>
      <c r="B259" s="41">
        <v>2.5</v>
      </c>
      <c r="C259" s="41">
        <v>0</v>
      </c>
      <c r="D259" s="17" t="s">
        <v>1167</v>
      </c>
      <c r="E259" s="17" t="s">
        <v>165</v>
      </c>
      <c r="F259" s="17" t="s">
        <v>5</v>
      </c>
    </row>
    <row r="260" spans="1:6" x14ac:dyDescent="0.25">
      <c r="A260" s="17" t="s">
        <v>1168</v>
      </c>
      <c r="B260" s="41">
        <v>2.5</v>
      </c>
      <c r="C260" s="41">
        <v>0</v>
      </c>
      <c r="D260" s="17" t="s">
        <v>1169</v>
      </c>
      <c r="E260" s="17" t="s">
        <v>165</v>
      </c>
      <c r="F260" s="17" t="s">
        <v>5</v>
      </c>
    </row>
    <row r="261" spans="1:6" ht="25.5" x14ac:dyDescent="0.25">
      <c r="A261" s="17" t="s">
        <v>32</v>
      </c>
      <c r="B261" s="41">
        <v>2.4166666666666701</v>
      </c>
      <c r="C261" s="41">
        <v>13.25</v>
      </c>
      <c r="D261" s="17" t="s">
        <v>33</v>
      </c>
      <c r="E261" s="17" t="s">
        <v>81</v>
      </c>
      <c r="F261" s="17" t="s">
        <v>18</v>
      </c>
    </row>
    <row r="262" spans="1:6" ht="25.5" x14ac:dyDescent="0.25">
      <c r="A262" s="17" t="s">
        <v>1170</v>
      </c>
      <c r="B262" s="41">
        <v>2.4166666666666701</v>
      </c>
      <c r="C262" s="41">
        <v>0</v>
      </c>
      <c r="D262" s="17" t="s">
        <v>1171</v>
      </c>
      <c r="E262" s="17" t="s">
        <v>164</v>
      </c>
      <c r="F262" s="17" t="s">
        <v>2</v>
      </c>
    </row>
    <row r="263" spans="1:6" ht="25.5" x14ac:dyDescent="0.25">
      <c r="A263" s="17" t="s">
        <v>53</v>
      </c>
      <c r="B263" s="41">
        <v>2.4166666666666701</v>
      </c>
      <c r="C263" s="41">
        <v>10</v>
      </c>
      <c r="D263" s="17" t="s">
        <v>413</v>
      </c>
      <c r="E263" s="17" t="s">
        <v>164</v>
      </c>
      <c r="F263" s="17" t="s">
        <v>6</v>
      </c>
    </row>
    <row r="264" spans="1:6" x14ac:dyDescent="0.25">
      <c r="A264" s="17" t="s">
        <v>737</v>
      </c>
      <c r="B264" s="41">
        <v>2.3333333333333299</v>
      </c>
      <c r="C264" s="41">
        <v>0.66666666666666696</v>
      </c>
      <c r="D264" s="17" t="s">
        <v>1172</v>
      </c>
      <c r="E264" s="17" t="s">
        <v>81</v>
      </c>
      <c r="F264" s="17" t="s">
        <v>3</v>
      </c>
    </row>
    <row r="265" spans="1:6" ht="25.5" x14ac:dyDescent="0.25">
      <c r="A265" s="17" t="s">
        <v>118</v>
      </c>
      <c r="B265" s="41">
        <v>2.3333333333333299</v>
      </c>
      <c r="C265" s="41">
        <v>0.75</v>
      </c>
      <c r="D265" s="17" t="s">
        <v>119</v>
      </c>
      <c r="E265" s="17" t="s">
        <v>81</v>
      </c>
      <c r="F265" s="17" t="s">
        <v>18</v>
      </c>
    </row>
    <row r="266" spans="1:6" ht="25.5" x14ac:dyDescent="0.25">
      <c r="A266" s="17" t="s">
        <v>1173</v>
      </c>
      <c r="B266" s="41">
        <v>2.3333333333333299</v>
      </c>
      <c r="C266" s="41">
        <v>0</v>
      </c>
      <c r="D266" s="17" t="s">
        <v>1174</v>
      </c>
      <c r="E266" s="17" t="s">
        <v>81</v>
      </c>
      <c r="F266" s="17" t="s">
        <v>18</v>
      </c>
    </row>
    <row r="267" spans="1:6" ht="25.5" x14ac:dyDescent="0.25">
      <c r="A267" s="17" t="s">
        <v>378</v>
      </c>
      <c r="B267" s="41">
        <v>2.3333333333333299</v>
      </c>
      <c r="C267" s="41">
        <v>0.16666666666666699</v>
      </c>
      <c r="D267" s="17" t="s">
        <v>379</v>
      </c>
      <c r="E267" s="17" t="s">
        <v>164</v>
      </c>
      <c r="F267" s="17" t="s">
        <v>6</v>
      </c>
    </row>
    <row r="268" spans="1:6" x14ac:dyDescent="0.25">
      <c r="A268" s="17" t="s">
        <v>611</v>
      </c>
      <c r="B268" s="41">
        <v>2.25</v>
      </c>
      <c r="C268" s="41">
        <v>35.25</v>
      </c>
      <c r="D268" s="17" t="s">
        <v>612</v>
      </c>
      <c r="E268" s="17" t="s">
        <v>165</v>
      </c>
      <c r="F268" s="17" t="s">
        <v>5</v>
      </c>
    </row>
    <row r="269" spans="1:6" ht="25.5" x14ac:dyDescent="0.25">
      <c r="A269" s="17" t="s">
        <v>47</v>
      </c>
      <c r="B269" s="41">
        <v>2.25</v>
      </c>
      <c r="C269" s="41">
        <v>1</v>
      </c>
      <c r="D269" s="17" t="s">
        <v>380</v>
      </c>
      <c r="E269" s="17" t="s">
        <v>165</v>
      </c>
      <c r="F269" s="17" t="s">
        <v>6</v>
      </c>
    </row>
    <row r="270" spans="1:6" ht="25.5" x14ac:dyDescent="0.25">
      <c r="A270" s="17" t="s">
        <v>444</v>
      </c>
      <c r="B270" s="41">
        <v>2.25</v>
      </c>
      <c r="C270" s="41">
        <v>99.25</v>
      </c>
      <c r="D270" s="17" t="s">
        <v>445</v>
      </c>
      <c r="E270" s="17" t="s">
        <v>164</v>
      </c>
      <c r="F270" s="17" t="s">
        <v>4</v>
      </c>
    </row>
    <row r="271" spans="1:6" ht="38.25" x14ac:dyDescent="0.25">
      <c r="A271" s="17" t="s">
        <v>105</v>
      </c>
      <c r="B271" s="41">
        <v>2.25</v>
      </c>
      <c r="C271" s="41">
        <v>628.25</v>
      </c>
      <c r="D271" s="17" t="s">
        <v>1175</v>
      </c>
      <c r="E271" s="17" t="s">
        <v>164</v>
      </c>
      <c r="F271" s="17" t="s">
        <v>4</v>
      </c>
    </row>
    <row r="272" spans="1:6" x14ac:dyDescent="0.25">
      <c r="A272" s="17" t="s">
        <v>1176</v>
      </c>
      <c r="B272" s="41">
        <v>2.1666666666666701</v>
      </c>
      <c r="C272" s="41">
        <v>0</v>
      </c>
      <c r="D272" s="17" t="s">
        <v>1177</v>
      </c>
      <c r="E272" s="17" t="s">
        <v>164</v>
      </c>
      <c r="F272" s="17" t="s">
        <v>5</v>
      </c>
    </row>
    <row r="273" spans="1:6" ht="25.5" x14ac:dyDescent="0.25">
      <c r="A273" s="17" t="s">
        <v>700</v>
      </c>
      <c r="B273" s="41">
        <v>2.1666666666666701</v>
      </c>
      <c r="C273" s="41">
        <v>2.4166666666666701</v>
      </c>
      <c r="D273" s="17" t="s">
        <v>1178</v>
      </c>
      <c r="E273" s="17" t="s">
        <v>164</v>
      </c>
      <c r="F273" s="17" t="s">
        <v>5</v>
      </c>
    </row>
    <row r="274" spans="1:6" ht="25.5" x14ac:dyDescent="0.25">
      <c r="A274" s="17" t="s">
        <v>1179</v>
      </c>
      <c r="B274" s="41">
        <v>2.1666666666666701</v>
      </c>
      <c r="C274" s="41">
        <v>0</v>
      </c>
      <c r="D274" s="17" t="s">
        <v>1180</v>
      </c>
      <c r="E274" s="17" t="s">
        <v>164</v>
      </c>
      <c r="F274" s="17" t="s">
        <v>6</v>
      </c>
    </row>
    <row r="275" spans="1:6" ht="25.5" x14ac:dyDescent="0.25">
      <c r="A275" s="17" t="s">
        <v>691</v>
      </c>
      <c r="B275" s="41">
        <v>2.1666666666666701</v>
      </c>
      <c r="C275" s="41">
        <v>2.8333333333333299</v>
      </c>
      <c r="D275" s="17" t="s">
        <v>692</v>
      </c>
      <c r="E275" s="17" t="s">
        <v>165</v>
      </c>
      <c r="F275" s="17" t="s">
        <v>5</v>
      </c>
    </row>
    <row r="276" spans="1:6" ht="51" x14ac:dyDescent="0.25">
      <c r="A276" s="17" t="s">
        <v>1181</v>
      </c>
      <c r="B276" s="41">
        <v>2.0833333333333299</v>
      </c>
      <c r="C276" s="41">
        <v>8.3333333333333301E-2</v>
      </c>
      <c r="D276" s="17" t="s">
        <v>1182</v>
      </c>
      <c r="E276" s="17" t="s">
        <v>165</v>
      </c>
      <c r="F276" s="17" t="s">
        <v>6</v>
      </c>
    </row>
    <row r="277" spans="1:6" ht="63.75" x14ac:dyDescent="0.25">
      <c r="A277" s="17" t="s">
        <v>37</v>
      </c>
      <c r="B277" s="41">
        <v>2.0833333333333299</v>
      </c>
      <c r="C277" s="41">
        <v>0.25</v>
      </c>
      <c r="D277" s="17" t="s">
        <v>433</v>
      </c>
      <c r="E277" s="17" t="s">
        <v>165</v>
      </c>
      <c r="F277" s="17" t="s">
        <v>4</v>
      </c>
    </row>
    <row r="278" spans="1:6" ht="25.5" x14ac:dyDescent="0.25">
      <c r="A278" s="17" t="s">
        <v>1183</v>
      </c>
      <c r="B278" s="41">
        <v>2.0833333333333299</v>
      </c>
      <c r="C278" s="41">
        <v>0</v>
      </c>
      <c r="D278" s="17" t="s">
        <v>1184</v>
      </c>
      <c r="E278" s="17" t="s">
        <v>164</v>
      </c>
      <c r="F278" s="17" t="s">
        <v>5</v>
      </c>
    </row>
    <row r="279" spans="1:6" x14ac:dyDescent="0.25">
      <c r="A279" s="17" t="s">
        <v>693</v>
      </c>
      <c r="B279" s="41">
        <v>2</v>
      </c>
      <c r="C279" s="41">
        <v>2.5</v>
      </c>
      <c r="D279" s="17" t="s">
        <v>694</v>
      </c>
      <c r="E279" s="17" t="s">
        <v>164</v>
      </c>
      <c r="F279" s="17" t="s">
        <v>2</v>
      </c>
    </row>
    <row r="280" spans="1:6" x14ac:dyDescent="0.25">
      <c r="A280" s="17" t="s">
        <v>1185</v>
      </c>
      <c r="B280" s="41">
        <v>1.9166666666666701</v>
      </c>
      <c r="C280" s="41">
        <v>0</v>
      </c>
      <c r="D280" s="17" t="s">
        <v>1186</v>
      </c>
      <c r="E280" s="17" t="s">
        <v>81</v>
      </c>
      <c r="F280" s="17" t="s">
        <v>3</v>
      </c>
    </row>
    <row r="281" spans="1:6" ht="25.5" x14ac:dyDescent="0.25">
      <c r="A281" s="17" t="s">
        <v>1187</v>
      </c>
      <c r="B281" s="41">
        <v>1.9166666666666701</v>
      </c>
      <c r="C281" s="41">
        <v>0</v>
      </c>
      <c r="D281" s="17" t="s">
        <v>1188</v>
      </c>
      <c r="E281" s="17" t="s">
        <v>81</v>
      </c>
      <c r="F281" s="17" t="s">
        <v>18</v>
      </c>
    </row>
    <row r="282" spans="1:6" ht="25.5" x14ac:dyDescent="0.25">
      <c r="A282" s="17" t="s">
        <v>437</v>
      </c>
      <c r="B282" s="41">
        <v>1.9166666666666701</v>
      </c>
      <c r="C282" s="41">
        <v>0.25</v>
      </c>
      <c r="D282" s="17" t="s">
        <v>438</v>
      </c>
      <c r="E282" s="17" t="s">
        <v>164</v>
      </c>
      <c r="F282" s="17" t="s">
        <v>6</v>
      </c>
    </row>
    <row r="283" spans="1:6" ht="25.5" x14ac:dyDescent="0.25">
      <c r="A283" s="17" t="s">
        <v>442</v>
      </c>
      <c r="B283" s="41">
        <v>1.8333333333333299</v>
      </c>
      <c r="C283" s="41">
        <v>0.75</v>
      </c>
      <c r="D283" s="17" t="s">
        <v>443</v>
      </c>
      <c r="E283" s="17" t="s">
        <v>81</v>
      </c>
      <c r="F283" s="17" t="s">
        <v>18</v>
      </c>
    </row>
    <row r="284" spans="1:6" ht="25.5" x14ac:dyDescent="0.25">
      <c r="A284" s="17" t="s">
        <v>113</v>
      </c>
      <c r="B284" s="41">
        <v>1.8333333333333299</v>
      </c>
      <c r="C284" s="41">
        <v>0.41666666666666702</v>
      </c>
      <c r="D284" s="17" t="s">
        <v>114</v>
      </c>
      <c r="E284" s="17" t="s">
        <v>81</v>
      </c>
      <c r="F284" s="17" t="s">
        <v>18</v>
      </c>
    </row>
    <row r="285" spans="1:6" ht="25.5" x14ac:dyDescent="0.25">
      <c r="A285" s="17" t="s">
        <v>1189</v>
      </c>
      <c r="B285" s="41">
        <v>1.8333333333333299</v>
      </c>
      <c r="C285" s="41">
        <v>0</v>
      </c>
      <c r="D285" s="17" t="s">
        <v>1190</v>
      </c>
      <c r="E285" s="17" t="s">
        <v>164</v>
      </c>
      <c r="F285" s="17" t="s">
        <v>2</v>
      </c>
    </row>
    <row r="286" spans="1:6" x14ac:dyDescent="0.25">
      <c r="A286" s="17" t="s">
        <v>1191</v>
      </c>
      <c r="B286" s="41">
        <v>1.8333333333333299</v>
      </c>
      <c r="C286" s="41">
        <v>0</v>
      </c>
      <c r="D286" s="17" t="s">
        <v>1192</v>
      </c>
      <c r="E286" s="17" t="s">
        <v>164</v>
      </c>
      <c r="F286" s="17" t="s">
        <v>5</v>
      </c>
    </row>
    <row r="287" spans="1:6" ht="25.5" x14ac:dyDescent="0.25">
      <c r="A287" s="17" t="s">
        <v>1193</v>
      </c>
      <c r="B287" s="41">
        <v>1.8333333333333299</v>
      </c>
      <c r="C287" s="41">
        <v>0</v>
      </c>
      <c r="D287" s="17" t="s">
        <v>1194</v>
      </c>
      <c r="E287" s="17" t="s">
        <v>165</v>
      </c>
      <c r="F287" s="17" t="s">
        <v>6</v>
      </c>
    </row>
    <row r="288" spans="1:6" ht="25.5" x14ac:dyDescent="0.25">
      <c r="A288" s="17" t="s">
        <v>615</v>
      </c>
      <c r="B288" s="41">
        <v>1.8333333333333299</v>
      </c>
      <c r="C288" s="41">
        <v>28.5</v>
      </c>
      <c r="D288" s="17" t="s">
        <v>616</v>
      </c>
      <c r="E288" s="17" t="s">
        <v>164</v>
      </c>
      <c r="F288" s="17" t="s">
        <v>4</v>
      </c>
    </row>
    <row r="289" spans="1:6" ht="25.5" x14ac:dyDescent="0.25">
      <c r="A289" s="17" t="s">
        <v>1195</v>
      </c>
      <c r="B289" s="41">
        <v>1.8333333333333299</v>
      </c>
      <c r="C289" s="41">
        <v>0</v>
      </c>
      <c r="D289" s="17" t="s">
        <v>1196</v>
      </c>
      <c r="E289" s="17" t="s">
        <v>164</v>
      </c>
      <c r="F289" s="17" t="s">
        <v>4</v>
      </c>
    </row>
    <row r="290" spans="1:6" x14ac:dyDescent="0.25">
      <c r="A290" s="17" t="s">
        <v>748</v>
      </c>
      <c r="B290" s="41">
        <v>1.8333333333333299</v>
      </c>
      <c r="C290" s="41">
        <v>0.41666666666666702</v>
      </c>
      <c r="D290" s="17" t="s">
        <v>749</v>
      </c>
      <c r="E290" s="17" t="s">
        <v>164</v>
      </c>
      <c r="F290" s="17" t="s">
        <v>4</v>
      </c>
    </row>
    <row r="291" spans="1:6" ht="38.25" x14ac:dyDescent="0.25">
      <c r="A291" s="17" t="s">
        <v>122</v>
      </c>
      <c r="B291" s="41">
        <v>1.75</v>
      </c>
      <c r="C291" s="41">
        <v>0.66666666666666696</v>
      </c>
      <c r="D291" s="17" t="s">
        <v>434</v>
      </c>
      <c r="E291" s="17" t="s">
        <v>81</v>
      </c>
      <c r="F291" s="17" t="s">
        <v>3</v>
      </c>
    </row>
    <row r="292" spans="1:6" ht="25.5" x14ac:dyDescent="0.25">
      <c r="A292" s="17" t="s">
        <v>1197</v>
      </c>
      <c r="B292" s="41">
        <v>1.75</v>
      </c>
      <c r="C292" s="41">
        <v>0</v>
      </c>
      <c r="D292" s="17" t="s">
        <v>1198</v>
      </c>
      <c r="E292" s="17" t="s">
        <v>81</v>
      </c>
      <c r="F292" s="17" t="s">
        <v>18</v>
      </c>
    </row>
    <row r="293" spans="1:6" x14ac:dyDescent="0.25">
      <c r="A293" s="17" t="s">
        <v>738</v>
      </c>
      <c r="B293" s="41">
        <v>1.75</v>
      </c>
      <c r="C293" s="41">
        <v>0.66666666666666696</v>
      </c>
      <c r="D293" s="17" t="s">
        <v>739</v>
      </c>
      <c r="E293" s="17" t="s">
        <v>164</v>
      </c>
      <c r="F293" s="17" t="s">
        <v>4</v>
      </c>
    </row>
    <row r="294" spans="1:6" x14ac:dyDescent="0.25">
      <c r="A294" s="17" t="s">
        <v>1199</v>
      </c>
      <c r="B294" s="41">
        <v>1.75</v>
      </c>
      <c r="C294" s="41">
        <v>0</v>
      </c>
      <c r="D294" s="17" t="s">
        <v>1200</v>
      </c>
      <c r="E294" s="17" t="s">
        <v>164</v>
      </c>
      <c r="F294" s="17" t="s">
        <v>4</v>
      </c>
    </row>
    <row r="295" spans="1:6" x14ac:dyDescent="0.25">
      <c r="A295" s="17" t="s">
        <v>1201</v>
      </c>
      <c r="B295" s="41">
        <v>1.6666666666666701</v>
      </c>
      <c r="C295" s="41">
        <v>0</v>
      </c>
      <c r="D295" s="17" t="s">
        <v>1202</v>
      </c>
      <c r="E295" s="17" t="s">
        <v>81</v>
      </c>
      <c r="F295" s="17" t="s">
        <v>3</v>
      </c>
    </row>
    <row r="296" spans="1:6" x14ac:dyDescent="0.25">
      <c r="A296" s="17" t="s">
        <v>1203</v>
      </c>
      <c r="B296" s="41">
        <v>1.6666666666666701</v>
      </c>
      <c r="C296" s="41">
        <v>0</v>
      </c>
      <c r="D296" s="17" t="s">
        <v>1204</v>
      </c>
      <c r="E296" s="17" t="s">
        <v>164</v>
      </c>
      <c r="F296" s="17" t="s">
        <v>2</v>
      </c>
    </row>
    <row r="297" spans="1:6" ht="25.5" x14ac:dyDescent="0.25">
      <c r="A297" s="17" t="s">
        <v>1205</v>
      </c>
      <c r="B297" s="41">
        <v>1.6666666666666701</v>
      </c>
      <c r="C297" s="41">
        <v>8.3333333333333301E-2</v>
      </c>
      <c r="D297" s="17" t="s">
        <v>1206</v>
      </c>
      <c r="E297" s="17" t="s">
        <v>81</v>
      </c>
      <c r="F297" s="17" t="s">
        <v>18</v>
      </c>
    </row>
    <row r="298" spans="1:6" x14ac:dyDescent="0.25">
      <c r="A298" s="17" t="s">
        <v>1207</v>
      </c>
      <c r="B298" s="41">
        <v>1.6666666666666701</v>
      </c>
      <c r="C298" s="41">
        <v>0</v>
      </c>
      <c r="D298" s="17" t="s">
        <v>1208</v>
      </c>
      <c r="E298" s="17" t="s">
        <v>164</v>
      </c>
      <c r="F298" s="17" t="s">
        <v>5</v>
      </c>
    </row>
    <row r="299" spans="1:6" x14ac:dyDescent="0.25">
      <c r="A299" s="17" t="s">
        <v>1209</v>
      </c>
      <c r="B299" s="41">
        <v>1.6666666666666701</v>
      </c>
      <c r="C299" s="41">
        <v>0</v>
      </c>
      <c r="D299" s="17" t="s">
        <v>1210</v>
      </c>
      <c r="E299" s="17" t="s">
        <v>164</v>
      </c>
      <c r="F299" s="17" t="s">
        <v>4</v>
      </c>
    </row>
    <row r="300" spans="1:6" ht="25.5" x14ac:dyDescent="0.25">
      <c r="A300" s="17" t="s">
        <v>123</v>
      </c>
      <c r="B300" s="41">
        <v>1.5833333333333299</v>
      </c>
      <c r="C300" s="41">
        <v>3.8333333333333299</v>
      </c>
      <c r="D300" s="17" t="s">
        <v>124</v>
      </c>
      <c r="E300" s="17" t="s">
        <v>81</v>
      </c>
      <c r="F300" s="17" t="s">
        <v>18</v>
      </c>
    </row>
    <row r="301" spans="1:6" ht="25.5" x14ac:dyDescent="0.25">
      <c r="A301" s="17" t="s">
        <v>417</v>
      </c>
      <c r="B301" s="41">
        <v>1.5833333333333299</v>
      </c>
      <c r="C301" s="41">
        <v>0.25</v>
      </c>
      <c r="D301" s="17" t="s">
        <v>418</v>
      </c>
      <c r="E301" s="17" t="s">
        <v>164</v>
      </c>
      <c r="F301" s="17" t="s">
        <v>5</v>
      </c>
    </row>
    <row r="302" spans="1:6" x14ac:dyDescent="0.25">
      <c r="A302" s="17" t="s">
        <v>1211</v>
      </c>
      <c r="B302" s="41">
        <v>1.5833333333333299</v>
      </c>
      <c r="C302" s="41">
        <v>0</v>
      </c>
      <c r="D302" s="17" t="s">
        <v>1212</v>
      </c>
      <c r="E302" s="17" t="s">
        <v>164</v>
      </c>
      <c r="F302" s="17" t="s">
        <v>4</v>
      </c>
    </row>
    <row r="303" spans="1:6" ht="25.5" x14ac:dyDescent="0.25">
      <c r="A303" s="17" t="s">
        <v>1213</v>
      </c>
      <c r="B303" s="41">
        <v>1.5</v>
      </c>
      <c r="C303" s="41">
        <v>0</v>
      </c>
      <c r="D303" s="17" t="s">
        <v>1214</v>
      </c>
      <c r="E303" s="17" t="s">
        <v>164</v>
      </c>
      <c r="F303" s="17" t="s">
        <v>4</v>
      </c>
    </row>
    <row r="304" spans="1:6" ht="25.5" x14ac:dyDescent="0.25">
      <c r="A304" s="17" t="s">
        <v>645</v>
      </c>
      <c r="B304" s="41">
        <v>1.5</v>
      </c>
      <c r="C304" s="41">
        <v>9.8333333333333304</v>
      </c>
      <c r="D304" s="17" t="s">
        <v>1215</v>
      </c>
      <c r="E304" s="17" t="s">
        <v>164</v>
      </c>
      <c r="F304" s="17" t="s">
        <v>5</v>
      </c>
    </row>
    <row r="305" spans="1:6" x14ac:dyDescent="0.25">
      <c r="A305" s="17" t="s">
        <v>1216</v>
      </c>
      <c r="B305" s="41">
        <v>1.4166666666666701</v>
      </c>
      <c r="C305" s="41">
        <v>0</v>
      </c>
      <c r="D305" s="17" t="s">
        <v>1217</v>
      </c>
      <c r="E305" s="17" t="s">
        <v>81</v>
      </c>
      <c r="F305" s="17" t="s">
        <v>3</v>
      </c>
    </row>
    <row r="306" spans="1:6" x14ac:dyDescent="0.25">
      <c r="A306" s="17" t="s">
        <v>1218</v>
      </c>
      <c r="B306" s="41">
        <v>1.4166666666666701</v>
      </c>
      <c r="C306" s="41">
        <v>0</v>
      </c>
      <c r="D306" s="17" t="s">
        <v>1219</v>
      </c>
      <c r="E306" s="17" t="s">
        <v>81</v>
      </c>
      <c r="F306" s="17" t="s">
        <v>3</v>
      </c>
    </row>
    <row r="307" spans="1:6" x14ac:dyDescent="0.25">
      <c r="A307" s="17" t="s">
        <v>1220</v>
      </c>
      <c r="B307" s="41">
        <v>1.4166666666666701</v>
      </c>
      <c r="C307" s="41">
        <v>0</v>
      </c>
      <c r="D307" s="17" t="s">
        <v>1221</v>
      </c>
      <c r="E307" s="17" t="s">
        <v>81</v>
      </c>
      <c r="F307" s="17" t="s">
        <v>3</v>
      </c>
    </row>
    <row r="308" spans="1:6" ht="25.5" x14ac:dyDescent="0.25">
      <c r="A308" s="17" t="s">
        <v>142</v>
      </c>
      <c r="B308" s="41">
        <v>1.4166666666666701</v>
      </c>
      <c r="C308" s="41">
        <v>4.0833333333333304</v>
      </c>
      <c r="D308" s="17" t="s">
        <v>143</v>
      </c>
      <c r="E308" s="17" t="s">
        <v>81</v>
      </c>
      <c r="F308" s="17" t="s">
        <v>18</v>
      </c>
    </row>
    <row r="309" spans="1:6" ht="63.75" x14ac:dyDescent="0.25">
      <c r="A309" s="17" t="s">
        <v>1222</v>
      </c>
      <c r="B309" s="41">
        <v>1.4166666666666701</v>
      </c>
      <c r="C309" s="41">
        <v>0</v>
      </c>
      <c r="D309" s="17" t="s">
        <v>1223</v>
      </c>
      <c r="E309" s="17" t="s">
        <v>164</v>
      </c>
      <c r="F309" s="17" t="s">
        <v>5</v>
      </c>
    </row>
    <row r="310" spans="1:6" ht="25.5" x14ac:dyDescent="0.25">
      <c r="A310" s="17" t="s">
        <v>1224</v>
      </c>
      <c r="B310" s="41">
        <v>1.4166666666666701</v>
      </c>
      <c r="C310" s="41">
        <v>0</v>
      </c>
      <c r="D310" s="17" t="s">
        <v>1225</v>
      </c>
      <c r="E310" s="17" t="s">
        <v>164</v>
      </c>
      <c r="F310" s="17" t="s">
        <v>6</v>
      </c>
    </row>
    <row r="311" spans="1:6" ht="25.5" x14ac:dyDescent="0.25">
      <c r="A311" s="17" t="s">
        <v>159</v>
      </c>
      <c r="B311" s="41">
        <v>1.3333333333333299</v>
      </c>
      <c r="C311" s="41">
        <v>0.41666666666666702</v>
      </c>
      <c r="D311" s="17" t="s">
        <v>160</v>
      </c>
      <c r="E311" s="17" t="s">
        <v>81</v>
      </c>
      <c r="F311" s="17" t="s">
        <v>18</v>
      </c>
    </row>
    <row r="312" spans="1:6" x14ac:dyDescent="0.25">
      <c r="A312" s="17" t="s">
        <v>1226</v>
      </c>
      <c r="B312" s="41">
        <v>1.3333333333333299</v>
      </c>
      <c r="C312" s="41">
        <v>0</v>
      </c>
      <c r="D312" s="17" t="s">
        <v>1227</v>
      </c>
      <c r="E312" s="17" t="s">
        <v>165</v>
      </c>
      <c r="F312" s="17" t="s">
        <v>5</v>
      </c>
    </row>
    <row r="313" spans="1:6" ht="25.5" x14ac:dyDescent="0.25">
      <c r="A313" s="17" t="s">
        <v>140</v>
      </c>
      <c r="B313" s="41">
        <v>1.3333333333333299</v>
      </c>
      <c r="C313" s="41">
        <v>1.5833333333333299</v>
      </c>
      <c r="D313" s="17" t="s">
        <v>141</v>
      </c>
      <c r="E313" s="17" t="s">
        <v>165</v>
      </c>
      <c r="F313" s="17" t="s">
        <v>6</v>
      </c>
    </row>
    <row r="314" spans="1:6" ht="25.5" x14ac:dyDescent="0.25">
      <c r="A314" s="17" t="s">
        <v>1228</v>
      </c>
      <c r="B314" s="41">
        <v>1.3333333333333299</v>
      </c>
      <c r="C314" s="41">
        <v>0</v>
      </c>
      <c r="D314" s="17" t="s">
        <v>1229</v>
      </c>
      <c r="E314" s="17" t="s">
        <v>164</v>
      </c>
      <c r="F314" s="17" t="s">
        <v>6</v>
      </c>
    </row>
    <row r="315" spans="1:6" x14ac:dyDescent="0.25">
      <c r="A315" s="17" t="s">
        <v>740</v>
      </c>
      <c r="B315" s="41">
        <v>1.3333333333333299</v>
      </c>
      <c r="C315" s="41">
        <v>0.66666666666666696</v>
      </c>
      <c r="D315" s="17" t="s">
        <v>741</v>
      </c>
      <c r="E315" s="17" t="s">
        <v>164</v>
      </c>
      <c r="F315" s="17" t="s">
        <v>4</v>
      </c>
    </row>
    <row r="316" spans="1:6" ht="25.5" x14ac:dyDescent="0.25">
      <c r="A316" s="17" t="s">
        <v>650</v>
      </c>
      <c r="B316" s="41">
        <v>1.25</v>
      </c>
      <c r="C316" s="41">
        <v>7.4166666666666696</v>
      </c>
      <c r="D316" s="17" t="s">
        <v>651</v>
      </c>
      <c r="E316" s="17" t="s">
        <v>165</v>
      </c>
      <c r="F316" s="17" t="s">
        <v>259</v>
      </c>
    </row>
    <row r="317" spans="1:6" ht="25.5" x14ac:dyDescent="0.25">
      <c r="A317" s="17" t="s">
        <v>1230</v>
      </c>
      <c r="B317" s="41">
        <v>1.25</v>
      </c>
      <c r="C317" s="41">
        <v>0</v>
      </c>
      <c r="D317" s="17" t="s">
        <v>1231</v>
      </c>
      <c r="E317" s="17" t="s">
        <v>164</v>
      </c>
      <c r="F317" s="17" t="s">
        <v>5</v>
      </c>
    </row>
    <row r="318" spans="1:6" x14ac:dyDescent="0.25">
      <c r="A318" s="17" t="s">
        <v>1232</v>
      </c>
      <c r="B318" s="41">
        <v>1.25</v>
      </c>
      <c r="C318" s="41">
        <v>0</v>
      </c>
      <c r="D318" s="17" t="s">
        <v>1233</v>
      </c>
      <c r="E318" s="17" t="s">
        <v>164</v>
      </c>
      <c r="F318" s="17" t="s">
        <v>5</v>
      </c>
    </row>
    <row r="319" spans="1:6" x14ac:dyDescent="0.25">
      <c r="A319" s="17" t="s">
        <v>73</v>
      </c>
      <c r="B319" s="41">
        <v>1.25</v>
      </c>
      <c r="C319" s="41">
        <v>2.4166666666666701</v>
      </c>
      <c r="D319" s="17" t="s">
        <v>74</v>
      </c>
      <c r="E319" s="17" t="s">
        <v>165</v>
      </c>
      <c r="F319" s="17" t="s">
        <v>5</v>
      </c>
    </row>
    <row r="320" spans="1:6" x14ac:dyDescent="0.25">
      <c r="A320" s="17" t="s">
        <v>1234</v>
      </c>
      <c r="B320" s="41">
        <v>1.1666666666666701</v>
      </c>
      <c r="C320" s="41">
        <v>0</v>
      </c>
      <c r="D320" s="17" t="s">
        <v>1235</v>
      </c>
      <c r="E320" s="17" t="s">
        <v>81</v>
      </c>
      <c r="F320" s="17" t="s">
        <v>3</v>
      </c>
    </row>
    <row r="321" spans="1:6" ht="38.25" x14ac:dyDescent="0.25">
      <c r="A321" s="17" t="s">
        <v>713</v>
      </c>
      <c r="B321" s="41">
        <v>1.1666666666666701</v>
      </c>
      <c r="C321" s="41">
        <v>1.5833333333333299</v>
      </c>
      <c r="D321" s="17" t="s">
        <v>714</v>
      </c>
      <c r="E321" s="17" t="s">
        <v>165</v>
      </c>
      <c r="F321" s="17" t="s">
        <v>2</v>
      </c>
    </row>
    <row r="322" spans="1:6" ht="25.5" x14ac:dyDescent="0.25">
      <c r="A322" s="17" t="s">
        <v>41</v>
      </c>
      <c r="B322" s="41">
        <v>1.1666666666666701</v>
      </c>
      <c r="C322" s="41">
        <v>0.25</v>
      </c>
      <c r="D322" s="17" t="s">
        <v>42</v>
      </c>
      <c r="E322" s="17" t="s">
        <v>81</v>
      </c>
      <c r="F322" s="17" t="s">
        <v>18</v>
      </c>
    </row>
    <row r="323" spans="1:6" x14ac:dyDescent="0.25">
      <c r="A323" s="17" t="s">
        <v>428</v>
      </c>
      <c r="B323" s="41">
        <v>1.1666666666666701</v>
      </c>
      <c r="C323" s="41">
        <v>13.4166666666667</v>
      </c>
      <c r="D323" s="17" t="s">
        <v>429</v>
      </c>
      <c r="E323" s="17" t="s">
        <v>165</v>
      </c>
      <c r="F323" s="17" t="s">
        <v>5</v>
      </c>
    </row>
    <row r="324" spans="1:6" ht="25.5" x14ac:dyDescent="0.25">
      <c r="A324" s="17" t="s">
        <v>394</v>
      </c>
      <c r="B324" s="41">
        <v>1.1666666666666701</v>
      </c>
      <c r="C324" s="41">
        <v>23.6666666666667</v>
      </c>
      <c r="D324" s="17" t="s">
        <v>395</v>
      </c>
      <c r="E324" s="17" t="s">
        <v>165</v>
      </c>
      <c r="F324" s="17" t="s">
        <v>6</v>
      </c>
    </row>
    <row r="325" spans="1:6" ht="25.5" x14ac:dyDescent="0.25">
      <c r="A325" s="17" t="s">
        <v>1236</v>
      </c>
      <c r="B325" s="41">
        <v>1.1666666666666701</v>
      </c>
      <c r="C325" s="41">
        <v>0</v>
      </c>
      <c r="D325" s="17" t="s">
        <v>1237</v>
      </c>
      <c r="E325" s="17" t="s">
        <v>164</v>
      </c>
      <c r="F325" s="17" t="s">
        <v>4</v>
      </c>
    </row>
    <row r="326" spans="1:6" ht="25.5" x14ac:dyDescent="0.25">
      <c r="A326" s="17" t="s">
        <v>357</v>
      </c>
      <c r="B326" s="41">
        <v>1.1666666666666701</v>
      </c>
      <c r="C326" s="41">
        <v>31.8333333333333</v>
      </c>
      <c r="D326" s="17" t="s">
        <v>1238</v>
      </c>
      <c r="E326" s="17" t="s">
        <v>164</v>
      </c>
      <c r="F326" s="17" t="s">
        <v>4</v>
      </c>
    </row>
    <row r="327" spans="1:6" ht="25.5" x14ac:dyDescent="0.25">
      <c r="A327" s="17" t="s">
        <v>1239</v>
      </c>
      <c r="B327" s="41">
        <v>1.0833333333333299</v>
      </c>
      <c r="C327" s="41">
        <v>0</v>
      </c>
      <c r="D327" s="17" t="s">
        <v>1240</v>
      </c>
      <c r="E327" s="17" t="s">
        <v>81</v>
      </c>
      <c r="F327" s="17" t="s">
        <v>18</v>
      </c>
    </row>
    <row r="328" spans="1:6" ht="25.5" x14ac:dyDescent="0.25">
      <c r="A328" s="17" t="s">
        <v>638</v>
      </c>
      <c r="B328" s="41">
        <v>1.0833333333333299</v>
      </c>
      <c r="C328" s="41">
        <v>13.75</v>
      </c>
      <c r="D328" s="17" t="s">
        <v>639</v>
      </c>
      <c r="E328" s="17" t="s">
        <v>164</v>
      </c>
      <c r="F328" s="17" t="s">
        <v>5</v>
      </c>
    </row>
    <row r="329" spans="1:6" x14ac:dyDescent="0.25">
      <c r="A329" s="17" t="s">
        <v>1241</v>
      </c>
      <c r="B329" s="41">
        <v>1.0833333333333299</v>
      </c>
      <c r="C329" s="41">
        <v>0</v>
      </c>
      <c r="D329" s="17" t="s">
        <v>1242</v>
      </c>
      <c r="E329" s="17" t="s">
        <v>165</v>
      </c>
      <c r="F329" s="17" t="s">
        <v>5</v>
      </c>
    </row>
    <row r="330" spans="1:6" x14ac:dyDescent="0.25">
      <c r="A330" s="17" t="s">
        <v>1243</v>
      </c>
      <c r="B330" s="41">
        <v>1.0833333333333299</v>
      </c>
      <c r="C330" s="41">
        <v>0</v>
      </c>
      <c r="D330" s="17" t="s">
        <v>1244</v>
      </c>
      <c r="E330" s="17" t="s">
        <v>165</v>
      </c>
      <c r="F330" s="17" t="s">
        <v>5</v>
      </c>
    </row>
    <row r="331" spans="1:6" ht="25.5" x14ac:dyDescent="0.25">
      <c r="A331" s="17" t="s">
        <v>1245</v>
      </c>
      <c r="B331" s="41">
        <v>1.0833333333333299</v>
      </c>
      <c r="C331" s="41">
        <v>0</v>
      </c>
      <c r="D331" s="17" t="s">
        <v>1246</v>
      </c>
      <c r="E331" s="17" t="s">
        <v>164</v>
      </c>
      <c r="F331" s="17" t="s">
        <v>6</v>
      </c>
    </row>
    <row r="332" spans="1:6" ht="25.5" x14ac:dyDescent="0.25">
      <c r="A332" s="17" t="s">
        <v>1247</v>
      </c>
      <c r="B332" s="41">
        <v>1.0833333333333299</v>
      </c>
      <c r="C332" s="41">
        <v>0</v>
      </c>
      <c r="D332" s="17" t="s">
        <v>1248</v>
      </c>
      <c r="E332" s="17" t="s">
        <v>164</v>
      </c>
      <c r="F332" s="17" t="s">
        <v>6</v>
      </c>
    </row>
    <row r="333" spans="1:6" x14ac:dyDescent="0.25">
      <c r="A333" s="17" t="s">
        <v>1249</v>
      </c>
      <c r="B333" s="41">
        <v>1.0833333333333299</v>
      </c>
      <c r="C333" s="41">
        <v>0</v>
      </c>
      <c r="D333" s="17" t="s">
        <v>1250</v>
      </c>
      <c r="E333" s="17" t="s">
        <v>164</v>
      </c>
      <c r="F333" s="17" t="s">
        <v>6</v>
      </c>
    </row>
    <row r="334" spans="1:6" ht="25.5" x14ac:dyDescent="0.25">
      <c r="A334" s="17" t="s">
        <v>1251</v>
      </c>
      <c r="B334" s="41">
        <v>1.0833333333333299</v>
      </c>
      <c r="C334" s="41">
        <v>0</v>
      </c>
      <c r="D334" s="17" t="s">
        <v>1252</v>
      </c>
      <c r="E334" s="17" t="s">
        <v>164</v>
      </c>
      <c r="F334" s="17" t="s">
        <v>6</v>
      </c>
    </row>
    <row r="335" spans="1:6" x14ac:dyDescent="0.25">
      <c r="A335" s="17" t="s">
        <v>1253</v>
      </c>
      <c r="B335" s="41">
        <v>1.0833333333333299</v>
      </c>
      <c r="C335" s="41">
        <v>0</v>
      </c>
      <c r="D335" s="17" t="s">
        <v>1254</v>
      </c>
      <c r="E335" s="17" t="s">
        <v>164</v>
      </c>
      <c r="F335" s="17" t="s">
        <v>6</v>
      </c>
    </row>
    <row r="336" spans="1:6" ht="38.25" x14ac:dyDescent="0.25">
      <c r="A336" s="17" t="s">
        <v>709</v>
      </c>
      <c r="B336" s="41">
        <v>1.0833333333333299</v>
      </c>
      <c r="C336" s="41">
        <v>1.75</v>
      </c>
      <c r="D336" s="17" t="s">
        <v>710</v>
      </c>
      <c r="E336" s="17" t="s">
        <v>165</v>
      </c>
      <c r="F336" s="17" t="s">
        <v>4</v>
      </c>
    </row>
    <row r="337" spans="1:6" x14ac:dyDescent="0.25">
      <c r="A337" s="17" t="s">
        <v>1255</v>
      </c>
      <c r="B337" s="41">
        <v>1.0833333333333299</v>
      </c>
      <c r="C337" s="41">
        <v>0</v>
      </c>
      <c r="D337" s="17" t="s">
        <v>1256</v>
      </c>
      <c r="E337" s="17" t="s">
        <v>164</v>
      </c>
      <c r="F337" s="17" t="s">
        <v>4</v>
      </c>
    </row>
    <row r="338" spans="1:6" ht="25.5" x14ac:dyDescent="0.25">
      <c r="A338" s="17" t="s">
        <v>430</v>
      </c>
      <c r="B338" s="41">
        <v>1</v>
      </c>
      <c r="C338" s="41">
        <v>0.41666666666666702</v>
      </c>
      <c r="D338" s="17" t="s">
        <v>431</v>
      </c>
      <c r="E338" s="17" t="s">
        <v>81</v>
      </c>
      <c r="F338" s="17" t="s">
        <v>18</v>
      </c>
    </row>
    <row r="339" spans="1:6" x14ac:dyDescent="0.25">
      <c r="A339" s="17" t="s">
        <v>1257</v>
      </c>
      <c r="B339" s="41">
        <v>1</v>
      </c>
      <c r="C339" s="41">
        <v>0</v>
      </c>
      <c r="D339" s="17" t="s">
        <v>1258</v>
      </c>
      <c r="E339" s="17" t="s">
        <v>164</v>
      </c>
      <c r="F339" s="17" t="s">
        <v>2</v>
      </c>
    </row>
    <row r="340" spans="1:6" x14ac:dyDescent="0.25">
      <c r="A340" s="17" t="s">
        <v>1259</v>
      </c>
      <c r="B340" s="41">
        <v>1</v>
      </c>
      <c r="C340" s="41">
        <v>0</v>
      </c>
      <c r="D340" s="17" t="s">
        <v>1260</v>
      </c>
      <c r="E340" s="17" t="s">
        <v>164</v>
      </c>
      <c r="F340" s="17" t="s">
        <v>2</v>
      </c>
    </row>
    <row r="341" spans="1:6" x14ac:dyDescent="0.25">
      <c r="A341" s="17" t="s">
        <v>682</v>
      </c>
      <c r="B341" s="41">
        <v>1</v>
      </c>
      <c r="C341" s="41">
        <v>3.4166666666666701</v>
      </c>
      <c r="D341" s="17" t="s">
        <v>683</v>
      </c>
      <c r="E341" s="17" t="s">
        <v>164</v>
      </c>
      <c r="F341" s="17" t="s">
        <v>2</v>
      </c>
    </row>
    <row r="342" spans="1:6" ht="25.5" x14ac:dyDescent="0.25">
      <c r="A342" s="17" t="s">
        <v>1261</v>
      </c>
      <c r="B342" s="41">
        <v>1</v>
      </c>
      <c r="C342" s="41">
        <v>0</v>
      </c>
      <c r="D342" s="17" t="s">
        <v>1262</v>
      </c>
      <c r="E342" s="17" t="s">
        <v>164</v>
      </c>
      <c r="F342" s="17" t="s">
        <v>4</v>
      </c>
    </row>
    <row r="343" spans="1:6" ht="25.5" x14ac:dyDescent="0.25">
      <c r="A343" s="17" t="s">
        <v>1263</v>
      </c>
      <c r="B343" s="41">
        <v>0.91666666666666696</v>
      </c>
      <c r="C343" s="41">
        <v>0</v>
      </c>
      <c r="D343" s="17" t="s">
        <v>1264</v>
      </c>
      <c r="E343" s="17" t="s">
        <v>164</v>
      </c>
      <c r="F343" s="17" t="s">
        <v>72</v>
      </c>
    </row>
    <row r="344" spans="1:6" ht="25.5" x14ac:dyDescent="0.25">
      <c r="A344" s="17" t="s">
        <v>77</v>
      </c>
      <c r="B344" s="41">
        <v>0.91666666666666696</v>
      </c>
      <c r="C344" s="41">
        <v>1.9166666666666701</v>
      </c>
      <c r="D344" s="17" t="s">
        <v>78</v>
      </c>
      <c r="E344" s="17" t="s">
        <v>81</v>
      </c>
      <c r="F344" s="17" t="s">
        <v>18</v>
      </c>
    </row>
    <row r="345" spans="1:6" ht="25.5" x14ac:dyDescent="0.25">
      <c r="A345" s="17" t="s">
        <v>132</v>
      </c>
      <c r="B345" s="41">
        <v>0.91666666666666696</v>
      </c>
      <c r="C345" s="41">
        <v>0.5</v>
      </c>
      <c r="D345" s="17" t="s">
        <v>133</v>
      </c>
      <c r="E345" s="17" t="s">
        <v>81</v>
      </c>
      <c r="F345" s="17" t="s">
        <v>18</v>
      </c>
    </row>
    <row r="346" spans="1:6" ht="25.5" x14ac:dyDescent="0.25">
      <c r="A346" s="17" t="s">
        <v>754</v>
      </c>
      <c r="B346" s="41">
        <v>0.91666666666666696</v>
      </c>
      <c r="C346" s="41">
        <v>0.25</v>
      </c>
      <c r="D346" s="17" t="s">
        <v>755</v>
      </c>
      <c r="E346" s="17" t="s">
        <v>81</v>
      </c>
      <c r="F346" s="17" t="s">
        <v>18</v>
      </c>
    </row>
    <row r="347" spans="1:6" x14ac:dyDescent="0.25">
      <c r="A347" s="17" t="s">
        <v>1265</v>
      </c>
      <c r="B347" s="41">
        <v>0.91666666666666696</v>
      </c>
      <c r="C347" s="41">
        <v>0</v>
      </c>
      <c r="D347" s="17" t="s">
        <v>1266</v>
      </c>
      <c r="E347" s="17" t="s">
        <v>164</v>
      </c>
      <c r="F347" s="17" t="s">
        <v>2</v>
      </c>
    </row>
    <row r="348" spans="1:6" ht="38.25" x14ac:dyDescent="0.25">
      <c r="A348" s="17" t="s">
        <v>100</v>
      </c>
      <c r="B348" s="41">
        <v>0.91666666666666696</v>
      </c>
      <c r="C348" s="41">
        <v>2.0833333333333299</v>
      </c>
      <c r="D348" s="17" t="s">
        <v>427</v>
      </c>
      <c r="E348" s="17" t="s">
        <v>165</v>
      </c>
      <c r="F348" s="17" t="s">
        <v>259</v>
      </c>
    </row>
    <row r="349" spans="1:6" x14ac:dyDescent="0.25">
      <c r="A349" s="17" t="s">
        <v>689</v>
      </c>
      <c r="B349" s="41">
        <v>0.91666666666666696</v>
      </c>
      <c r="C349" s="41">
        <v>3</v>
      </c>
      <c r="D349" s="17" t="s">
        <v>690</v>
      </c>
      <c r="E349" s="17" t="s">
        <v>164</v>
      </c>
      <c r="F349" s="17" t="s">
        <v>8</v>
      </c>
    </row>
    <row r="350" spans="1:6" ht="25.5" x14ac:dyDescent="0.25">
      <c r="A350" s="17" t="s">
        <v>440</v>
      </c>
      <c r="B350" s="41">
        <v>0.83333333333333304</v>
      </c>
      <c r="C350" s="41">
        <v>0.75</v>
      </c>
      <c r="D350" s="17" t="s">
        <v>441</v>
      </c>
      <c r="E350" s="17" t="s">
        <v>165</v>
      </c>
      <c r="F350" s="17" t="s">
        <v>2</v>
      </c>
    </row>
    <row r="351" spans="1:6" ht="25.5" x14ac:dyDescent="0.25">
      <c r="A351" s="17" t="s">
        <v>88</v>
      </c>
      <c r="B351" s="41">
        <v>0.83333333333333304</v>
      </c>
      <c r="C351" s="41">
        <v>2.25</v>
      </c>
      <c r="D351" s="17" t="s">
        <v>89</v>
      </c>
      <c r="E351" s="17" t="s">
        <v>81</v>
      </c>
      <c r="F351" s="17" t="s">
        <v>18</v>
      </c>
    </row>
    <row r="352" spans="1:6" x14ac:dyDescent="0.25">
      <c r="A352" s="17" t="s">
        <v>670</v>
      </c>
      <c r="B352" s="41">
        <v>0.83333333333333304</v>
      </c>
      <c r="C352" s="41">
        <v>4.4166666666666696</v>
      </c>
      <c r="D352" s="17" t="s">
        <v>671</v>
      </c>
      <c r="E352" s="17" t="s">
        <v>164</v>
      </c>
      <c r="F352" s="17" t="s">
        <v>2</v>
      </c>
    </row>
    <row r="353" spans="1:6" x14ac:dyDescent="0.25">
      <c r="A353" s="17" t="s">
        <v>1267</v>
      </c>
      <c r="B353" s="41">
        <v>0.83333333333333304</v>
      </c>
      <c r="C353" s="41">
        <v>0</v>
      </c>
      <c r="D353" s="17" t="s">
        <v>1268</v>
      </c>
      <c r="E353" s="17" t="s">
        <v>164</v>
      </c>
      <c r="F353" s="17" t="s">
        <v>5</v>
      </c>
    </row>
    <row r="354" spans="1:6" ht="25.5" x14ac:dyDescent="0.25">
      <c r="A354" s="17" t="s">
        <v>414</v>
      </c>
      <c r="B354" s="41">
        <v>0.83333333333333304</v>
      </c>
      <c r="C354" s="41">
        <v>1.4166666666666701</v>
      </c>
      <c r="D354" s="17" t="s">
        <v>720</v>
      </c>
      <c r="E354" s="17" t="s">
        <v>165</v>
      </c>
      <c r="F354" s="17" t="s">
        <v>4</v>
      </c>
    </row>
    <row r="355" spans="1:6" ht="25.5" x14ac:dyDescent="0.25">
      <c r="A355" s="17" t="s">
        <v>98</v>
      </c>
      <c r="B355" s="41">
        <v>0.75</v>
      </c>
      <c r="C355" s="41">
        <v>5.8333333333333304</v>
      </c>
      <c r="D355" s="17" t="s">
        <v>99</v>
      </c>
      <c r="E355" s="17" t="s">
        <v>81</v>
      </c>
      <c r="F355" s="17" t="s">
        <v>18</v>
      </c>
    </row>
    <row r="356" spans="1:6" ht="25.5" x14ac:dyDescent="0.25">
      <c r="A356" s="17" t="s">
        <v>130</v>
      </c>
      <c r="B356" s="41">
        <v>0.75</v>
      </c>
      <c r="C356" s="41">
        <v>0.41666666666666702</v>
      </c>
      <c r="D356" s="17" t="s">
        <v>131</v>
      </c>
      <c r="E356" s="17" t="s">
        <v>81</v>
      </c>
      <c r="F356" s="17" t="s">
        <v>18</v>
      </c>
    </row>
    <row r="357" spans="1:6" ht="25.5" x14ac:dyDescent="0.25">
      <c r="A357" s="17" t="s">
        <v>1269</v>
      </c>
      <c r="B357" s="41">
        <v>0.75</v>
      </c>
      <c r="C357" s="41">
        <v>0</v>
      </c>
      <c r="D357" s="17" t="s">
        <v>1270</v>
      </c>
      <c r="E357" s="17" t="s">
        <v>81</v>
      </c>
      <c r="F357" s="17" t="s">
        <v>18</v>
      </c>
    </row>
    <row r="358" spans="1:6" ht="25.5" x14ac:dyDescent="0.25">
      <c r="A358" s="17" t="s">
        <v>1271</v>
      </c>
      <c r="B358" s="41">
        <v>0.75</v>
      </c>
      <c r="C358" s="41">
        <v>0</v>
      </c>
      <c r="D358" s="17" t="s">
        <v>1272</v>
      </c>
      <c r="E358" s="17" t="s">
        <v>81</v>
      </c>
      <c r="F358" s="17" t="s">
        <v>18</v>
      </c>
    </row>
    <row r="359" spans="1:6" x14ac:dyDescent="0.25">
      <c r="A359" s="17" t="s">
        <v>1273</v>
      </c>
      <c r="B359" s="41">
        <v>0.75</v>
      </c>
      <c r="C359" s="41">
        <v>0</v>
      </c>
      <c r="D359" s="17" t="s">
        <v>1274</v>
      </c>
      <c r="E359" s="17" t="s">
        <v>164</v>
      </c>
      <c r="F359" s="17" t="s">
        <v>5</v>
      </c>
    </row>
    <row r="360" spans="1:6" x14ac:dyDescent="0.25">
      <c r="A360" s="17" t="s">
        <v>1275</v>
      </c>
      <c r="B360" s="41">
        <v>0.75</v>
      </c>
      <c r="C360" s="41">
        <v>0</v>
      </c>
      <c r="D360" s="17" t="s">
        <v>1276</v>
      </c>
      <c r="E360" s="17" t="s">
        <v>164</v>
      </c>
      <c r="F360" s="17" t="s">
        <v>5</v>
      </c>
    </row>
    <row r="361" spans="1:6" x14ac:dyDescent="0.25">
      <c r="A361" s="17" t="s">
        <v>1277</v>
      </c>
      <c r="B361" s="41">
        <v>0.75</v>
      </c>
      <c r="C361" s="41">
        <v>0</v>
      </c>
      <c r="D361" s="17" t="s">
        <v>1278</v>
      </c>
      <c r="E361" s="17" t="s">
        <v>164</v>
      </c>
      <c r="F361" s="17" t="s">
        <v>5</v>
      </c>
    </row>
    <row r="362" spans="1:6" ht="25.5" x14ac:dyDescent="0.25">
      <c r="A362" s="17" t="s">
        <v>1279</v>
      </c>
      <c r="B362" s="41">
        <v>0.75</v>
      </c>
      <c r="C362" s="41">
        <v>0</v>
      </c>
      <c r="D362" s="17" t="s">
        <v>1280</v>
      </c>
      <c r="E362" s="17" t="s">
        <v>164</v>
      </c>
      <c r="F362" s="17" t="s">
        <v>4</v>
      </c>
    </row>
    <row r="363" spans="1:6" x14ac:dyDescent="0.25">
      <c r="A363" s="17" t="s">
        <v>643</v>
      </c>
      <c r="B363" s="41">
        <v>0.75</v>
      </c>
      <c r="C363" s="41">
        <v>10.3333333333333</v>
      </c>
      <c r="D363" s="17" t="s">
        <v>644</v>
      </c>
      <c r="E363" s="17" t="s">
        <v>164</v>
      </c>
      <c r="F363" s="17" t="s">
        <v>4</v>
      </c>
    </row>
    <row r="364" spans="1:6" x14ac:dyDescent="0.25">
      <c r="A364" s="17" t="s">
        <v>625</v>
      </c>
      <c r="B364" s="41">
        <v>0.66666666666666696</v>
      </c>
      <c r="C364" s="41">
        <v>22.5833333333333</v>
      </c>
      <c r="D364" s="17" t="s">
        <v>1281</v>
      </c>
      <c r="E364" s="17" t="s">
        <v>81</v>
      </c>
      <c r="F364" s="17" t="s">
        <v>3</v>
      </c>
    </row>
    <row r="365" spans="1:6" x14ac:dyDescent="0.25">
      <c r="A365" s="17" t="s">
        <v>1282</v>
      </c>
      <c r="B365" s="41">
        <v>0.66666666666666696</v>
      </c>
      <c r="C365" s="41">
        <v>0</v>
      </c>
      <c r="D365" s="17" t="s">
        <v>1283</v>
      </c>
      <c r="E365" s="17" t="s">
        <v>81</v>
      </c>
      <c r="F365" s="17" t="s">
        <v>3</v>
      </c>
    </row>
    <row r="366" spans="1:6" ht="25.5" x14ac:dyDescent="0.25">
      <c r="A366" s="17" t="s">
        <v>1284</v>
      </c>
      <c r="B366" s="41">
        <v>0.66666666666666696</v>
      </c>
      <c r="C366" s="41">
        <v>0</v>
      </c>
      <c r="D366" s="17" t="s">
        <v>1285</v>
      </c>
      <c r="E366" s="17" t="s">
        <v>81</v>
      </c>
      <c r="F366" s="17" t="s">
        <v>18</v>
      </c>
    </row>
    <row r="367" spans="1:6" ht="25.5" x14ac:dyDescent="0.25">
      <c r="A367" s="17" t="s">
        <v>415</v>
      </c>
      <c r="B367" s="41">
        <v>0.66666666666666696</v>
      </c>
      <c r="C367" s="41">
        <v>0.58333333333333304</v>
      </c>
      <c r="D367" s="17" t="s">
        <v>416</v>
      </c>
      <c r="E367" s="17" t="s">
        <v>81</v>
      </c>
      <c r="F367" s="17" t="s">
        <v>18</v>
      </c>
    </row>
    <row r="368" spans="1:6" ht="25.5" x14ac:dyDescent="0.25">
      <c r="A368" s="17" t="s">
        <v>134</v>
      </c>
      <c r="B368" s="41">
        <v>0.66666666666666696</v>
      </c>
      <c r="C368" s="41">
        <v>0.58333333333333304</v>
      </c>
      <c r="D368" s="17" t="s">
        <v>135</v>
      </c>
      <c r="E368" s="17" t="s">
        <v>81</v>
      </c>
      <c r="F368" s="17" t="s">
        <v>18</v>
      </c>
    </row>
    <row r="369" spans="1:6" ht="25.5" x14ac:dyDescent="0.25">
      <c r="A369" s="17" t="s">
        <v>1286</v>
      </c>
      <c r="B369" s="41">
        <v>0.66666666666666696</v>
      </c>
      <c r="C369" s="41">
        <v>0</v>
      </c>
      <c r="D369" s="17" t="s">
        <v>1287</v>
      </c>
      <c r="E369" s="17" t="s">
        <v>81</v>
      </c>
      <c r="F369" s="17" t="s">
        <v>18</v>
      </c>
    </row>
    <row r="370" spans="1:6" ht="25.5" x14ac:dyDescent="0.25">
      <c r="A370" s="17" t="s">
        <v>1288</v>
      </c>
      <c r="B370" s="41">
        <v>0.66666666666666696</v>
      </c>
      <c r="C370" s="41">
        <v>0</v>
      </c>
      <c r="D370" s="17" t="s">
        <v>1289</v>
      </c>
      <c r="E370" s="17" t="s">
        <v>81</v>
      </c>
      <c r="F370" s="17" t="s">
        <v>18</v>
      </c>
    </row>
    <row r="371" spans="1:6" ht="25.5" x14ac:dyDescent="0.25">
      <c r="A371" s="17" t="s">
        <v>44</v>
      </c>
      <c r="B371" s="41">
        <v>0.66666666666666696</v>
      </c>
      <c r="C371" s="41">
        <v>11.4166666666667</v>
      </c>
      <c r="D371" s="17" t="s">
        <v>45</v>
      </c>
      <c r="E371" s="17" t="s">
        <v>81</v>
      </c>
      <c r="F371" s="17" t="s">
        <v>18</v>
      </c>
    </row>
    <row r="372" spans="1:6" x14ac:dyDescent="0.25">
      <c r="A372" s="17" t="s">
        <v>1290</v>
      </c>
      <c r="B372" s="41">
        <v>0.66666666666666696</v>
      </c>
      <c r="C372" s="41">
        <v>0</v>
      </c>
      <c r="D372" s="17" t="s">
        <v>1291</v>
      </c>
      <c r="E372" s="17" t="s">
        <v>165</v>
      </c>
      <c r="F372" s="17" t="s">
        <v>5</v>
      </c>
    </row>
    <row r="373" spans="1:6" ht="25.5" x14ac:dyDescent="0.25">
      <c r="A373" s="17" t="s">
        <v>1292</v>
      </c>
      <c r="B373" s="41">
        <v>0.66666666666666696</v>
      </c>
      <c r="C373" s="41">
        <v>0</v>
      </c>
      <c r="D373" s="17" t="s">
        <v>1293</v>
      </c>
      <c r="E373" s="17" t="s">
        <v>164</v>
      </c>
      <c r="F373" s="17" t="s">
        <v>5</v>
      </c>
    </row>
    <row r="374" spans="1:6" ht="25.5" x14ac:dyDescent="0.25">
      <c r="A374" s="17" t="s">
        <v>1294</v>
      </c>
      <c r="B374" s="41">
        <v>0.66666666666666696</v>
      </c>
      <c r="C374" s="41">
        <v>0</v>
      </c>
      <c r="D374" s="17" t="s">
        <v>1295</v>
      </c>
      <c r="E374" s="17" t="s">
        <v>164</v>
      </c>
      <c r="F374" s="17" t="s">
        <v>5</v>
      </c>
    </row>
    <row r="375" spans="1:6" x14ac:dyDescent="0.25">
      <c r="A375" s="17" t="s">
        <v>1296</v>
      </c>
      <c r="B375" s="41">
        <v>0.66666666666666696</v>
      </c>
      <c r="C375" s="41">
        <v>0</v>
      </c>
      <c r="D375" s="17" t="s">
        <v>1297</v>
      </c>
      <c r="E375" s="17" t="s">
        <v>164</v>
      </c>
      <c r="F375" s="17" t="s">
        <v>5</v>
      </c>
    </row>
    <row r="376" spans="1:6" ht="25.5" x14ac:dyDescent="0.25">
      <c r="A376" s="17" t="s">
        <v>362</v>
      </c>
      <c r="B376" s="41">
        <v>0.66666666666666696</v>
      </c>
      <c r="C376" s="41">
        <v>7</v>
      </c>
      <c r="D376" s="17" t="s">
        <v>1298</v>
      </c>
      <c r="E376" s="17" t="s">
        <v>164</v>
      </c>
      <c r="F376" s="17" t="s">
        <v>4</v>
      </c>
    </row>
    <row r="377" spans="1:6" x14ac:dyDescent="0.25">
      <c r="A377" s="17" t="s">
        <v>680</v>
      </c>
      <c r="B377" s="41">
        <v>0.66666666666666696</v>
      </c>
      <c r="C377" s="41">
        <v>3.5</v>
      </c>
      <c r="D377" s="17" t="s">
        <v>681</v>
      </c>
      <c r="E377" s="17" t="s">
        <v>165</v>
      </c>
      <c r="F377" s="17" t="s">
        <v>4</v>
      </c>
    </row>
    <row r="378" spans="1:6" ht="25.5" x14ac:dyDescent="0.25">
      <c r="A378" s="17" t="s">
        <v>1299</v>
      </c>
      <c r="B378" s="41">
        <v>0.66666666666666696</v>
      </c>
      <c r="C378" s="41">
        <v>0</v>
      </c>
      <c r="D378" s="17" t="s">
        <v>1300</v>
      </c>
      <c r="E378" s="17" t="s">
        <v>164</v>
      </c>
      <c r="F378" s="17" t="s">
        <v>4</v>
      </c>
    </row>
    <row r="379" spans="1:6" x14ac:dyDescent="0.25">
      <c r="A379" s="17" t="s">
        <v>1301</v>
      </c>
      <c r="B379" s="41">
        <v>0.66666666666666696</v>
      </c>
      <c r="C379" s="41">
        <v>0</v>
      </c>
      <c r="D379" s="17" t="s">
        <v>1302</v>
      </c>
      <c r="E379" s="17" t="s">
        <v>164</v>
      </c>
      <c r="F379" s="17" t="s">
        <v>4</v>
      </c>
    </row>
    <row r="380" spans="1:6" x14ac:dyDescent="0.25">
      <c r="A380" s="17" t="s">
        <v>1303</v>
      </c>
      <c r="B380" s="41">
        <v>0.58333333333333304</v>
      </c>
      <c r="C380" s="41">
        <v>0</v>
      </c>
      <c r="D380" s="17" t="s">
        <v>1304</v>
      </c>
      <c r="E380" s="17" t="s">
        <v>81</v>
      </c>
      <c r="F380" s="17" t="s">
        <v>3</v>
      </c>
    </row>
    <row r="381" spans="1:6" x14ac:dyDescent="0.25">
      <c r="A381" s="17" t="s">
        <v>95</v>
      </c>
      <c r="B381" s="41">
        <v>0.58333333333333304</v>
      </c>
      <c r="C381" s="41">
        <v>0.25</v>
      </c>
      <c r="D381" s="17" t="s">
        <v>1305</v>
      </c>
      <c r="E381" s="17" t="s">
        <v>81</v>
      </c>
      <c r="F381" s="17" t="s">
        <v>3</v>
      </c>
    </row>
    <row r="382" spans="1:6" ht="25.5" x14ac:dyDescent="0.25">
      <c r="A382" s="17" t="s">
        <v>600</v>
      </c>
      <c r="B382" s="41">
        <v>0.58333333333333304</v>
      </c>
      <c r="C382" s="41">
        <v>68.75</v>
      </c>
      <c r="D382" s="17" t="s">
        <v>601</v>
      </c>
      <c r="E382" s="17" t="s">
        <v>164</v>
      </c>
      <c r="F382" s="17" t="s">
        <v>2</v>
      </c>
    </row>
    <row r="383" spans="1:6" ht="25.5" x14ac:dyDescent="0.25">
      <c r="A383" s="17" t="s">
        <v>115</v>
      </c>
      <c r="B383" s="41">
        <v>0.58333333333333304</v>
      </c>
      <c r="C383" s="41">
        <v>4.5</v>
      </c>
      <c r="D383" s="17" t="s">
        <v>116</v>
      </c>
      <c r="E383" s="17" t="s">
        <v>81</v>
      </c>
      <c r="F383" s="17" t="s">
        <v>18</v>
      </c>
    </row>
    <row r="384" spans="1:6" ht="25.5" x14ac:dyDescent="0.25">
      <c r="A384" s="17" t="s">
        <v>756</v>
      </c>
      <c r="B384" s="41">
        <v>0.58333333333333304</v>
      </c>
      <c r="C384" s="41">
        <v>0.25</v>
      </c>
      <c r="D384" s="17" t="s">
        <v>757</v>
      </c>
      <c r="E384" s="17" t="s">
        <v>81</v>
      </c>
      <c r="F384" s="17" t="s">
        <v>18</v>
      </c>
    </row>
    <row r="385" spans="1:6" ht="25.5" x14ac:dyDescent="0.25">
      <c r="A385" s="17" t="s">
        <v>1306</v>
      </c>
      <c r="B385" s="41">
        <v>0.58333333333333304</v>
      </c>
      <c r="C385" s="41">
        <v>0.16666666666666699</v>
      </c>
      <c r="D385" s="17" t="s">
        <v>1307</v>
      </c>
      <c r="E385" s="17" t="s">
        <v>81</v>
      </c>
      <c r="F385" s="17" t="s">
        <v>18</v>
      </c>
    </row>
    <row r="386" spans="1:6" x14ac:dyDescent="0.25">
      <c r="A386" s="17" t="s">
        <v>1308</v>
      </c>
      <c r="B386" s="41">
        <v>0.58333333333333304</v>
      </c>
      <c r="C386" s="41">
        <v>0</v>
      </c>
      <c r="D386" s="17" t="s">
        <v>1309</v>
      </c>
      <c r="E386" s="17" t="s">
        <v>165</v>
      </c>
      <c r="F386" s="17" t="s">
        <v>5</v>
      </c>
    </row>
    <row r="387" spans="1:6" ht="25.5" x14ac:dyDescent="0.25">
      <c r="A387" s="17" t="s">
        <v>1310</v>
      </c>
      <c r="B387" s="41">
        <v>0.58333333333333304</v>
      </c>
      <c r="C387" s="41">
        <v>0</v>
      </c>
      <c r="D387" s="17" t="s">
        <v>1311</v>
      </c>
      <c r="E387" s="17" t="s">
        <v>164</v>
      </c>
      <c r="F387" s="17" t="s">
        <v>6</v>
      </c>
    </row>
    <row r="388" spans="1:6" x14ac:dyDescent="0.25">
      <c r="A388" s="17" t="s">
        <v>62</v>
      </c>
      <c r="B388" s="41">
        <v>0.58333333333333304</v>
      </c>
      <c r="C388" s="41">
        <v>3.25</v>
      </c>
      <c r="D388" s="17" t="s">
        <v>63</v>
      </c>
      <c r="E388" s="17" t="s">
        <v>164</v>
      </c>
      <c r="F388" s="17" t="s">
        <v>6</v>
      </c>
    </row>
    <row r="389" spans="1:6" ht="25.5" x14ac:dyDescent="0.25">
      <c r="A389" s="17" t="s">
        <v>703</v>
      </c>
      <c r="B389" s="41">
        <v>0.58333333333333304</v>
      </c>
      <c r="C389" s="41">
        <v>2</v>
      </c>
      <c r="D389" s="17" t="s">
        <v>704</v>
      </c>
      <c r="E389" s="17" t="s">
        <v>164</v>
      </c>
      <c r="F389" s="17" t="s">
        <v>4</v>
      </c>
    </row>
    <row r="390" spans="1:6" x14ac:dyDescent="0.25">
      <c r="A390" s="17" t="s">
        <v>665</v>
      </c>
      <c r="B390" s="41">
        <v>0.5</v>
      </c>
      <c r="C390" s="41">
        <v>5.4166666666666696</v>
      </c>
      <c r="D390" s="17" t="s">
        <v>1312</v>
      </c>
      <c r="E390" s="17" t="s">
        <v>81</v>
      </c>
      <c r="F390" s="17" t="s">
        <v>3</v>
      </c>
    </row>
    <row r="391" spans="1:6" ht="25.5" x14ac:dyDescent="0.25">
      <c r="A391" s="17" t="s">
        <v>149</v>
      </c>
      <c r="B391" s="41">
        <v>0.5</v>
      </c>
      <c r="C391" s="41">
        <v>0.91666666666666696</v>
      </c>
      <c r="D391" s="17" t="s">
        <v>150</v>
      </c>
      <c r="E391" s="17" t="s">
        <v>81</v>
      </c>
      <c r="F391" s="17" t="s">
        <v>18</v>
      </c>
    </row>
    <row r="392" spans="1:6" ht="25.5" x14ac:dyDescent="0.25">
      <c r="A392" s="17" t="s">
        <v>38</v>
      </c>
      <c r="B392" s="41">
        <v>0.5</v>
      </c>
      <c r="C392" s="41">
        <v>12</v>
      </c>
      <c r="D392" s="17" t="s">
        <v>39</v>
      </c>
      <c r="E392" s="17" t="s">
        <v>81</v>
      </c>
      <c r="F392" s="17" t="s">
        <v>18</v>
      </c>
    </row>
    <row r="393" spans="1:6" ht="25.5" x14ac:dyDescent="0.25">
      <c r="A393" s="17" t="s">
        <v>1313</v>
      </c>
      <c r="B393" s="41">
        <v>0.5</v>
      </c>
      <c r="C393" s="41">
        <v>0</v>
      </c>
      <c r="D393" s="17" t="s">
        <v>1314</v>
      </c>
      <c r="E393" s="17" t="s">
        <v>164</v>
      </c>
      <c r="F393" s="17" t="s">
        <v>8</v>
      </c>
    </row>
    <row r="394" spans="1:6" x14ac:dyDescent="0.25">
      <c r="A394" s="17" t="s">
        <v>668</v>
      </c>
      <c r="B394" s="41">
        <v>0.5</v>
      </c>
      <c r="C394" s="41">
        <v>4.5</v>
      </c>
      <c r="D394" s="17" t="s">
        <v>669</v>
      </c>
      <c r="E394" s="17" t="s">
        <v>165</v>
      </c>
      <c r="F394" s="17" t="s">
        <v>5</v>
      </c>
    </row>
    <row r="395" spans="1:6" x14ac:dyDescent="0.25">
      <c r="A395" s="17" t="s">
        <v>673</v>
      </c>
      <c r="B395" s="41">
        <v>0.5</v>
      </c>
      <c r="C395" s="41">
        <v>4.1666666666666696</v>
      </c>
      <c r="D395" s="17" t="s">
        <v>674</v>
      </c>
      <c r="E395" s="17" t="s">
        <v>165</v>
      </c>
      <c r="F395" s="17" t="s">
        <v>5</v>
      </c>
    </row>
    <row r="396" spans="1:6" ht="25.5" x14ac:dyDescent="0.25">
      <c r="A396" s="17" t="s">
        <v>1315</v>
      </c>
      <c r="B396" s="41">
        <v>0.5</v>
      </c>
      <c r="C396" s="41">
        <v>0</v>
      </c>
      <c r="D396" s="17" t="s">
        <v>1316</v>
      </c>
      <c r="E396" s="17" t="s">
        <v>164</v>
      </c>
      <c r="F396" s="17" t="s">
        <v>6</v>
      </c>
    </row>
    <row r="397" spans="1:6" ht="25.5" x14ac:dyDescent="0.25">
      <c r="A397" s="17" t="s">
        <v>439</v>
      </c>
      <c r="B397" s="41">
        <v>0.5</v>
      </c>
      <c r="C397" s="41">
        <v>0.91666666666666696</v>
      </c>
      <c r="D397" s="17" t="s">
        <v>1317</v>
      </c>
      <c r="E397" s="17" t="s">
        <v>164</v>
      </c>
      <c r="F397" s="17" t="s">
        <v>4</v>
      </c>
    </row>
    <row r="398" spans="1:6" ht="25.5" x14ac:dyDescent="0.25">
      <c r="A398" s="17" t="s">
        <v>1318</v>
      </c>
      <c r="B398" s="41">
        <v>0.5</v>
      </c>
      <c r="C398" s="41">
        <v>0</v>
      </c>
      <c r="D398" s="17" t="s">
        <v>1319</v>
      </c>
      <c r="E398" s="17" t="s">
        <v>164</v>
      </c>
      <c r="F398" s="17" t="s">
        <v>4</v>
      </c>
    </row>
    <row r="399" spans="1:6" ht="25.5" x14ac:dyDescent="0.25">
      <c r="A399" s="17" t="s">
        <v>1320</v>
      </c>
      <c r="B399" s="41">
        <v>0.5</v>
      </c>
      <c r="C399" s="41">
        <v>0</v>
      </c>
      <c r="D399" s="17" t="s">
        <v>1321</v>
      </c>
      <c r="E399" s="17" t="s">
        <v>164</v>
      </c>
      <c r="F399" s="17" t="s">
        <v>4</v>
      </c>
    </row>
    <row r="400" spans="1:6" ht="25.5" x14ac:dyDescent="0.25">
      <c r="A400" s="17" t="s">
        <v>602</v>
      </c>
      <c r="B400" s="41">
        <v>0.5</v>
      </c>
      <c r="C400" s="41">
        <v>55</v>
      </c>
      <c r="D400" s="17" t="s">
        <v>1322</v>
      </c>
      <c r="E400" s="17" t="s">
        <v>164</v>
      </c>
      <c r="F400" s="17" t="s">
        <v>5</v>
      </c>
    </row>
    <row r="401" spans="1:6" ht="25.5" x14ac:dyDescent="0.25">
      <c r="A401" s="17" t="s">
        <v>721</v>
      </c>
      <c r="B401" s="41">
        <v>0.5</v>
      </c>
      <c r="C401" s="41">
        <v>1.25</v>
      </c>
      <c r="D401" s="17" t="s">
        <v>722</v>
      </c>
      <c r="E401" s="17" t="s">
        <v>165</v>
      </c>
      <c r="F401" s="17" t="s">
        <v>5</v>
      </c>
    </row>
    <row r="402" spans="1:6" x14ac:dyDescent="0.25">
      <c r="A402" s="17" t="s">
        <v>1323</v>
      </c>
      <c r="B402" s="41">
        <v>0.5</v>
      </c>
      <c r="C402" s="41">
        <v>0</v>
      </c>
      <c r="D402" s="17" t="s">
        <v>1324</v>
      </c>
      <c r="E402" s="17" t="s">
        <v>164</v>
      </c>
      <c r="F402" s="17" t="s">
        <v>4</v>
      </c>
    </row>
    <row r="403" spans="1:6" x14ac:dyDescent="0.25">
      <c r="A403" s="17" t="s">
        <v>746</v>
      </c>
      <c r="B403" s="41">
        <v>0.5</v>
      </c>
      <c r="C403" s="41">
        <v>0.5</v>
      </c>
      <c r="D403" s="17" t="s">
        <v>747</v>
      </c>
      <c r="E403" s="17" t="s">
        <v>164</v>
      </c>
      <c r="F403" s="17" t="s">
        <v>4</v>
      </c>
    </row>
    <row r="404" spans="1:6" ht="25.5" x14ac:dyDescent="0.25">
      <c r="A404" s="17" t="s">
        <v>1325</v>
      </c>
      <c r="B404" s="41">
        <v>0.41666666666666702</v>
      </c>
      <c r="C404" s="41">
        <v>0</v>
      </c>
      <c r="D404" s="17" t="s">
        <v>1326</v>
      </c>
      <c r="E404" s="17" t="s">
        <v>164</v>
      </c>
      <c r="F404" s="17" t="s">
        <v>72</v>
      </c>
    </row>
    <row r="405" spans="1:6" x14ac:dyDescent="0.25">
      <c r="A405" s="17" t="s">
        <v>366</v>
      </c>
      <c r="B405" s="41">
        <v>0.41666666666666702</v>
      </c>
      <c r="C405" s="41">
        <v>6.3333333333333304</v>
      </c>
      <c r="D405" s="17" t="s">
        <v>367</v>
      </c>
      <c r="E405" s="17" t="s">
        <v>164</v>
      </c>
      <c r="F405" s="17" t="s">
        <v>81</v>
      </c>
    </row>
    <row r="406" spans="1:6" ht="25.5" x14ac:dyDescent="0.25">
      <c r="A406" s="17" t="s">
        <v>1327</v>
      </c>
      <c r="B406" s="41">
        <v>0.41666666666666702</v>
      </c>
      <c r="C406" s="41">
        <v>8.3333333333333301E-2</v>
      </c>
      <c r="D406" s="17" t="s">
        <v>1328</v>
      </c>
      <c r="E406" s="17" t="s">
        <v>81</v>
      </c>
      <c r="F406" s="17" t="s">
        <v>18</v>
      </c>
    </row>
    <row r="407" spans="1:6" ht="25.5" x14ac:dyDescent="0.25">
      <c r="A407" s="17" t="s">
        <v>1329</v>
      </c>
      <c r="B407" s="41">
        <v>0.41666666666666702</v>
      </c>
      <c r="C407" s="41">
        <v>0</v>
      </c>
      <c r="D407" s="17" t="s">
        <v>1330</v>
      </c>
      <c r="E407" s="17" t="s">
        <v>81</v>
      </c>
      <c r="F407" s="17" t="s">
        <v>18</v>
      </c>
    </row>
    <row r="408" spans="1:6" ht="25.5" x14ac:dyDescent="0.25">
      <c r="A408" s="17" t="s">
        <v>56</v>
      </c>
      <c r="B408" s="41">
        <v>0.41666666666666702</v>
      </c>
      <c r="C408" s="41">
        <v>0.41666666666666702</v>
      </c>
      <c r="D408" s="17" t="s">
        <v>57</v>
      </c>
      <c r="E408" s="17" t="s">
        <v>81</v>
      </c>
      <c r="F408" s="17" t="s">
        <v>18</v>
      </c>
    </row>
    <row r="409" spans="1:6" ht="25.5" x14ac:dyDescent="0.25">
      <c r="A409" s="17" t="s">
        <v>752</v>
      </c>
      <c r="B409" s="41">
        <v>0.41666666666666702</v>
      </c>
      <c r="C409" s="41">
        <v>0.25</v>
      </c>
      <c r="D409" s="17" t="s">
        <v>753</v>
      </c>
      <c r="E409" s="17" t="s">
        <v>81</v>
      </c>
      <c r="F409" s="17" t="s">
        <v>18</v>
      </c>
    </row>
    <row r="410" spans="1:6" ht="25.5" x14ac:dyDescent="0.25">
      <c r="A410" s="17" t="s">
        <v>1331</v>
      </c>
      <c r="B410" s="41">
        <v>0.41666666666666702</v>
      </c>
      <c r="C410" s="41">
        <v>0</v>
      </c>
      <c r="D410" s="17" t="s">
        <v>1332</v>
      </c>
      <c r="E410" s="17" t="s">
        <v>81</v>
      </c>
      <c r="F410" s="17" t="s">
        <v>18</v>
      </c>
    </row>
    <row r="411" spans="1:6" x14ac:dyDescent="0.25">
      <c r="A411" s="17" t="s">
        <v>1333</v>
      </c>
      <c r="B411" s="41">
        <v>0.41666666666666702</v>
      </c>
      <c r="C411" s="41">
        <v>0</v>
      </c>
      <c r="D411" s="17" t="s">
        <v>1334</v>
      </c>
      <c r="E411" s="17" t="s">
        <v>164</v>
      </c>
      <c r="F411" s="17" t="s">
        <v>2</v>
      </c>
    </row>
    <row r="412" spans="1:6" ht="38.25" x14ac:dyDescent="0.25">
      <c r="A412" s="17" t="s">
        <v>69</v>
      </c>
      <c r="B412" s="41">
        <v>0.41666666666666702</v>
      </c>
      <c r="C412" s="41">
        <v>5.25</v>
      </c>
      <c r="D412" s="17" t="s">
        <v>383</v>
      </c>
      <c r="E412" s="17" t="s">
        <v>164</v>
      </c>
      <c r="F412" s="17" t="s">
        <v>2</v>
      </c>
    </row>
    <row r="413" spans="1:6" ht="25.5" x14ac:dyDescent="0.25">
      <c r="A413" s="17" t="s">
        <v>1335</v>
      </c>
      <c r="B413" s="41">
        <v>0.41666666666666702</v>
      </c>
      <c r="C413" s="41">
        <v>8.3333333333333301E-2</v>
      </c>
      <c r="D413" s="17" t="s">
        <v>1336</v>
      </c>
      <c r="E413" s="17" t="s">
        <v>165</v>
      </c>
      <c r="F413" s="17" t="s">
        <v>6</v>
      </c>
    </row>
    <row r="414" spans="1:6" ht="25.5" x14ac:dyDescent="0.25">
      <c r="A414" s="17" t="s">
        <v>1337</v>
      </c>
      <c r="B414" s="41">
        <v>0.41666666666666702</v>
      </c>
      <c r="C414" s="41">
        <v>0</v>
      </c>
      <c r="D414" s="17" t="s">
        <v>1338</v>
      </c>
      <c r="E414" s="17" t="s">
        <v>164</v>
      </c>
      <c r="F414" s="17" t="s">
        <v>6</v>
      </c>
    </row>
    <row r="415" spans="1:6" ht="25.5" x14ac:dyDescent="0.25">
      <c r="A415" s="17" t="s">
        <v>646</v>
      </c>
      <c r="B415" s="41">
        <v>0.41666666666666702</v>
      </c>
      <c r="C415" s="41">
        <v>9.6666666666666696</v>
      </c>
      <c r="D415" s="17" t="s">
        <v>647</v>
      </c>
      <c r="E415" s="17" t="s">
        <v>164</v>
      </c>
      <c r="F415" s="17" t="s">
        <v>4</v>
      </c>
    </row>
    <row r="416" spans="1:6" ht="25.5" x14ac:dyDescent="0.25">
      <c r="A416" s="17" t="s">
        <v>1339</v>
      </c>
      <c r="B416" s="41">
        <v>0.41666666666666702</v>
      </c>
      <c r="C416" s="41">
        <v>0</v>
      </c>
      <c r="D416" s="17" t="s">
        <v>1340</v>
      </c>
      <c r="E416" s="17" t="s">
        <v>164</v>
      </c>
      <c r="F416" s="17" t="s">
        <v>4</v>
      </c>
    </row>
    <row r="417" spans="1:6" x14ac:dyDescent="0.25">
      <c r="A417" s="17" t="s">
        <v>1341</v>
      </c>
      <c r="B417" s="41">
        <v>0.41666666666666702</v>
      </c>
      <c r="C417" s="41">
        <v>0</v>
      </c>
      <c r="D417" s="17" t="s">
        <v>1342</v>
      </c>
      <c r="E417" s="17" t="s">
        <v>164</v>
      </c>
      <c r="F417" s="17" t="s">
        <v>4</v>
      </c>
    </row>
    <row r="418" spans="1:6" ht="63.75" x14ac:dyDescent="0.25">
      <c r="A418" s="17" t="s">
        <v>1343</v>
      </c>
      <c r="B418" s="41">
        <v>0.41666666666666702</v>
      </c>
      <c r="C418" s="41">
        <v>0</v>
      </c>
      <c r="D418" s="17" t="s">
        <v>1344</v>
      </c>
      <c r="E418" s="17" t="s">
        <v>165</v>
      </c>
      <c r="F418" s="17" t="s">
        <v>5</v>
      </c>
    </row>
    <row r="419" spans="1:6" x14ac:dyDescent="0.25">
      <c r="A419" s="17" t="s">
        <v>1345</v>
      </c>
      <c r="B419" s="41">
        <v>0.33333333333333298</v>
      </c>
      <c r="C419" s="41">
        <v>0</v>
      </c>
      <c r="D419" s="17" t="s">
        <v>1346</v>
      </c>
      <c r="E419" s="17" t="s">
        <v>81</v>
      </c>
      <c r="F419" s="17" t="s">
        <v>3</v>
      </c>
    </row>
    <row r="420" spans="1:6" x14ac:dyDescent="0.25">
      <c r="A420" s="17" t="s">
        <v>148</v>
      </c>
      <c r="B420" s="41">
        <v>0.33333333333333298</v>
      </c>
      <c r="C420" s="41">
        <v>0.16666666666666699</v>
      </c>
      <c r="D420" s="17" t="s">
        <v>1347</v>
      </c>
      <c r="E420" s="17" t="s">
        <v>81</v>
      </c>
      <c r="F420" s="17" t="s">
        <v>3</v>
      </c>
    </row>
    <row r="421" spans="1:6" x14ac:dyDescent="0.25">
      <c r="A421" s="17" t="s">
        <v>727</v>
      </c>
      <c r="B421" s="41">
        <v>0.33333333333333298</v>
      </c>
      <c r="C421" s="41">
        <v>1</v>
      </c>
      <c r="D421" s="17" t="s">
        <v>728</v>
      </c>
      <c r="E421" s="17" t="s">
        <v>165</v>
      </c>
      <c r="F421" s="17" t="s">
        <v>2</v>
      </c>
    </row>
    <row r="422" spans="1:6" x14ac:dyDescent="0.25">
      <c r="A422" s="17" t="s">
        <v>1348</v>
      </c>
      <c r="B422" s="41">
        <v>0.33333333333333298</v>
      </c>
      <c r="C422" s="41">
        <v>0</v>
      </c>
      <c r="D422" s="17" t="s">
        <v>1349</v>
      </c>
      <c r="E422" s="17" t="s">
        <v>165</v>
      </c>
      <c r="F422" s="17" t="s">
        <v>2</v>
      </c>
    </row>
    <row r="423" spans="1:6" ht="25.5" x14ac:dyDescent="0.25">
      <c r="A423" s="17" t="s">
        <v>1350</v>
      </c>
      <c r="B423" s="41">
        <v>0.33333333333333298</v>
      </c>
      <c r="C423" s="41">
        <v>0</v>
      </c>
      <c r="D423" s="17" t="s">
        <v>1351</v>
      </c>
      <c r="E423" s="17" t="s">
        <v>81</v>
      </c>
      <c r="F423" s="17" t="s">
        <v>18</v>
      </c>
    </row>
    <row r="424" spans="1:6" ht="25.5" x14ac:dyDescent="0.25">
      <c r="A424" s="17" t="s">
        <v>1352</v>
      </c>
      <c r="B424" s="41">
        <v>0.33333333333333298</v>
      </c>
      <c r="C424" s="41">
        <v>0</v>
      </c>
      <c r="D424" s="17" t="s">
        <v>1353</v>
      </c>
      <c r="E424" s="17" t="s">
        <v>81</v>
      </c>
      <c r="F424" s="17" t="s">
        <v>18</v>
      </c>
    </row>
    <row r="425" spans="1:6" ht="25.5" x14ac:dyDescent="0.25">
      <c r="A425" s="17" t="s">
        <v>1354</v>
      </c>
      <c r="B425" s="41">
        <v>0.33333333333333298</v>
      </c>
      <c r="C425" s="41">
        <v>0</v>
      </c>
      <c r="D425" s="17" t="s">
        <v>1355</v>
      </c>
      <c r="E425" s="17" t="s">
        <v>164</v>
      </c>
      <c r="F425" s="17" t="s">
        <v>5</v>
      </c>
    </row>
    <row r="426" spans="1:6" ht="25.5" x14ac:dyDescent="0.25">
      <c r="A426" s="17" t="s">
        <v>1356</v>
      </c>
      <c r="B426" s="41">
        <v>0.33333333333333298</v>
      </c>
      <c r="C426" s="41">
        <v>0</v>
      </c>
      <c r="D426" s="17" t="s">
        <v>1357</v>
      </c>
      <c r="E426" s="17" t="s">
        <v>164</v>
      </c>
      <c r="F426" s="17" t="s">
        <v>6</v>
      </c>
    </row>
    <row r="427" spans="1:6" ht="25.5" x14ac:dyDescent="0.25">
      <c r="A427" s="17" t="s">
        <v>396</v>
      </c>
      <c r="B427" s="41">
        <v>0.33333333333333298</v>
      </c>
      <c r="C427" s="41">
        <v>0.58333333333333304</v>
      </c>
      <c r="D427" s="17" t="s">
        <v>1358</v>
      </c>
      <c r="E427" s="17" t="s">
        <v>164</v>
      </c>
      <c r="F427" s="17" t="s">
        <v>4</v>
      </c>
    </row>
    <row r="428" spans="1:6" x14ac:dyDescent="0.25">
      <c r="A428" s="17" t="s">
        <v>1359</v>
      </c>
      <c r="B428" s="41">
        <v>0.33333333333333298</v>
      </c>
      <c r="C428" s="41">
        <v>0</v>
      </c>
      <c r="D428" s="17" t="s">
        <v>1360</v>
      </c>
      <c r="E428" s="17" t="s">
        <v>164</v>
      </c>
      <c r="F428" s="17" t="s">
        <v>4</v>
      </c>
    </row>
    <row r="429" spans="1:6" ht="25.5" x14ac:dyDescent="0.25">
      <c r="A429" s="17" t="s">
        <v>723</v>
      </c>
      <c r="B429" s="41">
        <v>0.33333333333333298</v>
      </c>
      <c r="C429" s="41">
        <v>1.25</v>
      </c>
      <c r="D429" s="17" t="s">
        <v>724</v>
      </c>
      <c r="E429" s="17" t="s">
        <v>165</v>
      </c>
      <c r="F429" s="17" t="s">
        <v>4</v>
      </c>
    </row>
    <row r="430" spans="1:6" x14ac:dyDescent="0.25">
      <c r="A430" s="17" t="s">
        <v>1361</v>
      </c>
      <c r="B430" s="41">
        <v>0.33333333333333298</v>
      </c>
      <c r="C430" s="41">
        <v>0</v>
      </c>
      <c r="D430" s="17" t="s">
        <v>1362</v>
      </c>
      <c r="E430" s="17" t="s">
        <v>164</v>
      </c>
      <c r="F430" s="17" t="s">
        <v>4</v>
      </c>
    </row>
    <row r="431" spans="1:6" x14ac:dyDescent="0.25">
      <c r="A431" s="17" t="s">
        <v>1363</v>
      </c>
      <c r="B431" s="41">
        <v>0.33333333333333298</v>
      </c>
      <c r="C431" s="41">
        <v>0</v>
      </c>
      <c r="D431" s="17" t="s">
        <v>1364</v>
      </c>
      <c r="E431" s="17" t="s">
        <v>164</v>
      </c>
      <c r="F431" s="17" t="s">
        <v>4</v>
      </c>
    </row>
    <row r="432" spans="1:6" x14ac:dyDescent="0.25">
      <c r="A432" s="17" t="s">
        <v>1365</v>
      </c>
      <c r="B432" s="41">
        <v>0.25</v>
      </c>
      <c r="C432" s="41">
        <v>0</v>
      </c>
      <c r="D432" s="17" t="s">
        <v>1366</v>
      </c>
      <c r="E432" s="17" t="s">
        <v>81</v>
      </c>
      <c r="F432" s="17" t="s">
        <v>3</v>
      </c>
    </row>
    <row r="433" spans="1:6" x14ac:dyDescent="0.25">
      <c r="A433" s="17" t="s">
        <v>1367</v>
      </c>
      <c r="B433" s="41">
        <v>0.25</v>
      </c>
      <c r="C433" s="41">
        <v>0</v>
      </c>
      <c r="D433" s="17" t="s">
        <v>1368</v>
      </c>
      <c r="E433" s="17" t="s">
        <v>81</v>
      </c>
      <c r="F433" s="17" t="s">
        <v>3</v>
      </c>
    </row>
    <row r="434" spans="1:6" x14ac:dyDescent="0.25">
      <c r="A434" s="17" t="s">
        <v>1369</v>
      </c>
      <c r="B434" s="41">
        <v>0.25</v>
      </c>
      <c r="C434" s="41">
        <v>0</v>
      </c>
      <c r="D434" s="17" t="s">
        <v>1370</v>
      </c>
      <c r="E434" s="17" t="s">
        <v>81</v>
      </c>
      <c r="F434" s="17" t="s">
        <v>3</v>
      </c>
    </row>
    <row r="435" spans="1:6" x14ac:dyDescent="0.25">
      <c r="A435" s="17" t="s">
        <v>1371</v>
      </c>
      <c r="B435" s="41">
        <v>0.25</v>
      </c>
      <c r="C435" s="41">
        <v>8.3333333333333301E-2</v>
      </c>
      <c r="D435" s="17" t="s">
        <v>1372</v>
      </c>
      <c r="E435" s="17" t="s">
        <v>81</v>
      </c>
      <c r="F435" s="17" t="s">
        <v>3</v>
      </c>
    </row>
    <row r="436" spans="1:6" ht="25.5" x14ac:dyDescent="0.25">
      <c r="A436" s="17" t="s">
        <v>1373</v>
      </c>
      <c r="B436" s="41">
        <v>0.25</v>
      </c>
      <c r="C436" s="41">
        <v>0</v>
      </c>
      <c r="D436" s="17" t="s">
        <v>1374</v>
      </c>
      <c r="E436" s="17" t="s">
        <v>164</v>
      </c>
      <c r="F436" s="17" t="s">
        <v>2</v>
      </c>
    </row>
    <row r="437" spans="1:6" ht="25.5" x14ac:dyDescent="0.25">
      <c r="A437" s="17" t="s">
        <v>110</v>
      </c>
      <c r="B437" s="41">
        <v>0.25</v>
      </c>
      <c r="C437" s="41">
        <v>0.25</v>
      </c>
      <c r="D437" s="17" t="s">
        <v>111</v>
      </c>
      <c r="E437" s="17" t="s">
        <v>81</v>
      </c>
      <c r="F437" s="17" t="s">
        <v>18</v>
      </c>
    </row>
    <row r="438" spans="1:6" ht="25.5" x14ac:dyDescent="0.25">
      <c r="A438" s="17" t="s">
        <v>1375</v>
      </c>
      <c r="B438" s="41">
        <v>0.25</v>
      </c>
      <c r="C438" s="41">
        <v>0</v>
      </c>
      <c r="D438" s="17" t="s">
        <v>1376</v>
      </c>
      <c r="E438" s="17" t="s">
        <v>81</v>
      </c>
      <c r="F438" s="17" t="s">
        <v>18</v>
      </c>
    </row>
    <row r="439" spans="1:6" ht="25.5" x14ac:dyDescent="0.25">
      <c r="A439" s="17" t="s">
        <v>1377</v>
      </c>
      <c r="B439" s="41">
        <v>0.25</v>
      </c>
      <c r="C439" s="41">
        <v>0</v>
      </c>
      <c r="D439" s="17" t="s">
        <v>1378</v>
      </c>
      <c r="E439" s="17" t="s">
        <v>164</v>
      </c>
      <c r="F439" s="17" t="s">
        <v>8</v>
      </c>
    </row>
    <row r="440" spans="1:6" x14ac:dyDescent="0.25">
      <c r="A440" s="17" t="s">
        <v>1379</v>
      </c>
      <c r="B440" s="41">
        <v>0.25</v>
      </c>
      <c r="C440" s="41">
        <v>0</v>
      </c>
      <c r="D440" s="17" t="s">
        <v>1380</v>
      </c>
      <c r="E440" s="17" t="s">
        <v>164</v>
      </c>
      <c r="F440" s="17" t="s">
        <v>8</v>
      </c>
    </row>
    <row r="441" spans="1:6" ht="25.5" x14ac:dyDescent="0.25">
      <c r="A441" s="17" t="s">
        <v>1381</v>
      </c>
      <c r="B441" s="41">
        <v>0.25</v>
      </c>
      <c r="C441" s="41">
        <v>0</v>
      </c>
      <c r="D441" s="17" t="s">
        <v>1382</v>
      </c>
      <c r="E441" s="17" t="s">
        <v>164</v>
      </c>
      <c r="F441" s="17" t="s">
        <v>5</v>
      </c>
    </row>
    <row r="442" spans="1:6" ht="25.5" x14ac:dyDescent="0.25">
      <c r="A442" s="17" t="s">
        <v>1383</v>
      </c>
      <c r="B442" s="41">
        <v>0.25</v>
      </c>
      <c r="C442" s="41">
        <v>0</v>
      </c>
      <c r="D442" s="17" t="s">
        <v>1384</v>
      </c>
      <c r="E442" s="17" t="s">
        <v>164</v>
      </c>
      <c r="F442" s="17" t="s">
        <v>6</v>
      </c>
    </row>
    <row r="443" spans="1:6" ht="25.5" x14ac:dyDescent="0.25">
      <c r="A443" s="17" t="s">
        <v>1385</v>
      </c>
      <c r="B443" s="41">
        <v>0.25</v>
      </c>
      <c r="C443" s="41">
        <v>0</v>
      </c>
      <c r="D443" s="17" t="s">
        <v>1386</v>
      </c>
      <c r="E443" s="17" t="s">
        <v>164</v>
      </c>
      <c r="F443" s="17" t="s">
        <v>6</v>
      </c>
    </row>
    <row r="444" spans="1:6" ht="25.5" x14ac:dyDescent="0.25">
      <c r="A444" s="17" t="s">
        <v>398</v>
      </c>
      <c r="B444" s="41">
        <v>0.25</v>
      </c>
      <c r="C444" s="41">
        <v>19.0833333333333</v>
      </c>
      <c r="D444" s="17" t="s">
        <v>1387</v>
      </c>
      <c r="E444" s="17" t="s">
        <v>164</v>
      </c>
      <c r="F444" s="17" t="s">
        <v>4</v>
      </c>
    </row>
    <row r="445" spans="1:6" ht="25.5" x14ac:dyDescent="0.25">
      <c r="A445" s="17" t="s">
        <v>1388</v>
      </c>
      <c r="B445" s="41">
        <v>0.25</v>
      </c>
      <c r="C445" s="41">
        <v>0</v>
      </c>
      <c r="D445" s="17" t="s">
        <v>1389</v>
      </c>
      <c r="E445" s="17" t="s">
        <v>164</v>
      </c>
      <c r="F445" s="17" t="s">
        <v>4</v>
      </c>
    </row>
    <row r="446" spans="1:6" x14ac:dyDescent="0.25">
      <c r="A446" s="17" t="s">
        <v>676</v>
      </c>
      <c r="B446" s="41">
        <v>0.25</v>
      </c>
      <c r="C446" s="41">
        <v>3.6666666666666701</v>
      </c>
      <c r="D446" s="17" t="s">
        <v>677</v>
      </c>
      <c r="E446" s="17" t="s">
        <v>164</v>
      </c>
      <c r="F446" s="17" t="s">
        <v>4</v>
      </c>
    </row>
    <row r="447" spans="1:6" x14ac:dyDescent="0.25">
      <c r="A447" s="17" t="s">
        <v>1390</v>
      </c>
      <c r="B447" s="41">
        <v>0.25</v>
      </c>
      <c r="C447" s="41">
        <v>0</v>
      </c>
      <c r="D447" s="17" t="s">
        <v>1391</v>
      </c>
      <c r="E447" s="17" t="s">
        <v>164</v>
      </c>
      <c r="F447" s="17" t="s">
        <v>4</v>
      </c>
    </row>
    <row r="448" spans="1:6" x14ac:dyDescent="0.25">
      <c r="A448" s="17" t="s">
        <v>1392</v>
      </c>
      <c r="B448" s="41">
        <v>0.16666666666666699</v>
      </c>
      <c r="C448" s="41">
        <v>0</v>
      </c>
      <c r="D448" s="17" t="s">
        <v>1393</v>
      </c>
      <c r="E448" s="17" t="s">
        <v>81</v>
      </c>
      <c r="F448" s="17" t="s">
        <v>3</v>
      </c>
    </row>
    <row r="449" spans="1:6" x14ac:dyDescent="0.25">
      <c r="A449" s="17" t="s">
        <v>678</v>
      </c>
      <c r="B449" s="41">
        <v>0.16666666666666699</v>
      </c>
      <c r="C449" s="41">
        <v>3.5833333333333299</v>
      </c>
      <c r="D449" s="17" t="s">
        <v>679</v>
      </c>
      <c r="E449" s="17" t="s">
        <v>165</v>
      </c>
      <c r="F449" s="17" t="s">
        <v>2</v>
      </c>
    </row>
    <row r="450" spans="1:6" x14ac:dyDescent="0.25">
      <c r="A450" s="17" t="s">
        <v>1394</v>
      </c>
      <c r="B450" s="41">
        <v>0.16666666666666699</v>
      </c>
      <c r="C450" s="41">
        <v>0</v>
      </c>
      <c r="D450" s="17" t="s">
        <v>1395</v>
      </c>
      <c r="E450" s="17" t="s">
        <v>165</v>
      </c>
      <c r="F450" s="17" t="s">
        <v>2</v>
      </c>
    </row>
    <row r="451" spans="1:6" ht="25.5" x14ac:dyDescent="0.25">
      <c r="A451" s="17" t="s">
        <v>1396</v>
      </c>
      <c r="B451" s="41">
        <v>0.16666666666666699</v>
      </c>
      <c r="C451" s="41">
        <v>0</v>
      </c>
      <c r="D451" s="17" t="s">
        <v>1397</v>
      </c>
      <c r="E451" s="17" t="s">
        <v>164</v>
      </c>
      <c r="F451" s="17" t="s">
        <v>2</v>
      </c>
    </row>
    <row r="452" spans="1:6" ht="76.5" x14ac:dyDescent="0.25">
      <c r="A452" s="17" t="s">
        <v>1398</v>
      </c>
      <c r="B452" s="41">
        <v>0.16666666666666699</v>
      </c>
      <c r="C452" s="41">
        <v>0</v>
      </c>
      <c r="D452" s="17" t="s">
        <v>1399</v>
      </c>
      <c r="E452" s="17" t="s">
        <v>164</v>
      </c>
      <c r="F452" s="17" t="s">
        <v>2</v>
      </c>
    </row>
    <row r="453" spans="1:6" ht="25.5" x14ac:dyDescent="0.25">
      <c r="A453" s="17" t="s">
        <v>1400</v>
      </c>
      <c r="B453" s="41">
        <v>0.16666666666666699</v>
      </c>
      <c r="C453" s="41">
        <v>8.3333333333333301E-2</v>
      </c>
      <c r="D453" s="17" t="s">
        <v>1401</v>
      </c>
      <c r="E453" s="17" t="s">
        <v>81</v>
      </c>
      <c r="F453" s="17" t="s">
        <v>18</v>
      </c>
    </row>
    <row r="454" spans="1:6" ht="25.5" x14ac:dyDescent="0.25">
      <c r="A454" s="17" t="s">
        <v>145</v>
      </c>
      <c r="B454" s="41">
        <v>0.16666666666666699</v>
      </c>
      <c r="C454" s="41">
        <v>0.33333333333333298</v>
      </c>
      <c r="D454" s="17" t="s">
        <v>146</v>
      </c>
      <c r="E454" s="17" t="s">
        <v>81</v>
      </c>
      <c r="F454" s="17" t="s">
        <v>18</v>
      </c>
    </row>
    <row r="455" spans="1:6" ht="25.5" x14ac:dyDescent="0.25">
      <c r="A455" s="17" t="s">
        <v>1402</v>
      </c>
      <c r="B455" s="41">
        <v>0.16666666666666699</v>
      </c>
      <c r="C455" s="41">
        <v>8.3333333333333301E-2</v>
      </c>
      <c r="D455" s="17" t="s">
        <v>1403</v>
      </c>
      <c r="E455" s="17" t="s">
        <v>81</v>
      </c>
      <c r="F455" s="17" t="s">
        <v>18</v>
      </c>
    </row>
    <row r="456" spans="1:6" ht="25.5" x14ac:dyDescent="0.25">
      <c r="A456" s="17" t="s">
        <v>1404</v>
      </c>
      <c r="B456" s="41">
        <v>0.16666666666666699</v>
      </c>
      <c r="C456" s="41">
        <v>0</v>
      </c>
      <c r="D456" s="17" t="s">
        <v>1405</v>
      </c>
      <c r="E456" s="17" t="s">
        <v>81</v>
      </c>
      <c r="F456" s="17" t="s">
        <v>18</v>
      </c>
    </row>
    <row r="457" spans="1:6" ht="25.5" x14ac:dyDescent="0.25">
      <c r="A457" s="17" t="s">
        <v>1406</v>
      </c>
      <c r="B457" s="41">
        <v>0.16666666666666699</v>
      </c>
      <c r="C457" s="41">
        <v>0</v>
      </c>
      <c r="D457" s="17" t="s">
        <v>1407</v>
      </c>
      <c r="E457" s="17" t="s">
        <v>81</v>
      </c>
      <c r="F457" s="17" t="s">
        <v>18</v>
      </c>
    </row>
    <row r="458" spans="1:6" ht="25.5" x14ac:dyDescent="0.25">
      <c r="A458" s="17" t="s">
        <v>1408</v>
      </c>
      <c r="B458" s="41">
        <v>0.16666666666666699</v>
      </c>
      <c r="C458" s="41">
        <v>8.3333333333333301E-2</v>
      </c>
      <c r="D458" s="17" t="s">
        <v>1409</v>
      </c>
      <c r="E458" s="17" t="s">
        <v>81</v>
      </c>
      <c r="F458" s="17" t="s">
        <v>18</v>
      </c>
    </row>
    <row r="459" spans="1:6" ht="38.25" x14ac:dyDescent="0.25">
      <c r="A459" s="17" t="s">
        <v>94</v>
      </c>
      <c r="B459" s="41">
        <v>0.16666666666666699</v>
      </c>
      <c r="C459" s="41">
        <v>1.6666666666666701</v>
      </c>
      <c r="D459" s="17" t="s">
        <v>426</v>
      </c>
      <c r="E459" s="17" t="s">
        <v>81</v>
      </c>
      <c r="F459" s="17" t="s">
        <v>18</v>
      </c>
    </row>
    <row r="460" spans="1:6" ht="38.25" x14ac:dyDescent="0.25">
      <c r="A460" s="17" t="s">
        <v>84</v>
      </c>
      <c r="B460" s="41">
        <v>0.16666666666666699</v>
      </c>
      <c r="C460" s="41">
        <v>1</v>
      </c>
      <c r="D460" s="17" t="s">
        <v>423</v>
      </c>
      <c r="E460" s="17" t="s">
        <v>81</v>
      </c>
      <c r="F460" s="17" t="s">
        <v>18</v>
      </c>
    </row>
    <row r="461" spans="1:6" ht="25.5" x14ac:dyDescent="0.25">
      <c r="A461" s="17" t="s">
        <v>106</v>
      </c>
      <c r="B461" s="41">
        <v>0.16666666666666699</v>
      </c>
      <c r="C461" s="41">
        <v>1.9166666666666701</v>
      </c>
      <c r="D461" s="17" t="s">
        <v>107</v>
      </c>
      <c r="E461" s="17" t="s">
        <v>81</v>
      </c>
      <c r="F461" s="17" t="s">
        <v>18</v>
      </c>
    </row>
    <row r="462" spans="1:6" ht="25.5" x14ac:dyDescent="0.25">
      <c r="A462" s="17" t="s">
        <v>758</v>
      </c>
      <c r="B462" s="41">
        <v>0.16666666666666699</v>
      </c>
      <c r="C462" s="41">
        <v>0.25</v>
      </c>
      <c r="D462" s="17" t="s">
        <v>759</v>
      </c>
      <c r="E462" s="17" t="s">
        <v>81</v>
      </c>
      <c r="F462" s="17" t="s">
        <v>18</v>
      </c>
    </row>
    <row r="463" spans="1:6" ht="25.5" x14ac:dyDescent="0.25">
      <c r="A463" s="17" t="s">
        <v>1410</v>
      </c>
      <c r="B463" s="41">
        <v>0.16666666666666699</v>
      </c>
      <c r="C463" s="41">
        <v>8.3333333333333301E-2</v>
      </c>
      <c r="D463" s="17" t="s">
        <v>1411</v>
      </c>
      <c r="E463" s="17" t="s">
        <v>81</v>
      </c>
      <c r="F463" s="17" t="s">
        <v>18</v>
      </c>
    </row>
    <row r="464" spans="1:6" ht="25.5" x14ac:dyDescent="0.25">
      <c r="A464" s="17" t="s">
        <v>1412</v>
      </c>
      <c r="B464" s="41">
        <v>0.16666666666666699</v>
      </c>
      <c r="C464" s="41">
        <v>0</v>
      </c>
      <c r="D464" s="17" t="s">
        <v>1413</v>
      </c>
      <c r="E464" s="17" t="s">
        <v>164</v>
      </c>
      <c r="F464" s="17" t="s">
        <v>8</v>
      </c>
    </row>
    <row r="465" spans="1:6" x14ac:dyDescent="0.25">
      <c r="A465" s="17" t="s">
        <v>1414</v>
      </c>
      <c r="B465" s="41">
        <v>0.16666666666666699</v>
      </c>
      <c r="C465" s="41">
        <v>0</v>
      </c>
      <c r="D465" s="17" t="s">
        <v>1415</v>
      </c>
      <c r="E465" s="17" t="s">
        <v>164</v>
      </c>
      <c r="F465" s="17" t="s">
        <v>5</v>
      </c>
    </row>
    <row r="466" spans="1:6" ht="38.25" x14ac:dyDescent="0.25">
      <c r="A466" s="17" t="s">
        <v>19</v>
      </c>
      <c r="B466" s="41">
        <v>0.16666666666666699</v>
      </c>
      <c r="C466" s="41">
        <v>35</v>
      </c>
      <c r="D466" s="17" t="s">
        <v>333</v>
      </c>
      <c r="E466" s="17" t="s">
        <v>164</v>
      </c>
      <c r="F466" s="17" t="s">
        <v>5</v>
      </c>
    </row>
    <row r="467" spans="1:6" ht="51" x14ac:dyDescent="0.25">
      <c r="A467" s="17" t="s">
        <v>1416</v>
      </c>
      <c r="B467" s="41">
        <v>0.16666666666666699</v>
      </c>
      <c r="C467" s="41">
        <v>0</v>
      </c>
      <c r="D467" s="17" t="s">
        <v>1417</v>
      </c>
      <c r="E467" s="17" t="s">
        <v>165</v>
      </c>
      <c r="F467" s="17" t="s">
        <v>6</v>
      </c>
    </row>
    <row r="468" spans="1:6" ht="51" x14ac:dyDescent="0.25">
      <c r="A468" s="17" t="s">
        <v>1418</v>
      </c>
      <c r="B468" s="41">
        <v>0.16666666666666699</v>
      </c>
      <c r="C468" s="41">
        <v>0</v>
      </c>
      <c r="D468" s="17" t="s">
        <v>1419</v>
      </c>
      <c r="E468" s="17" t="s">
        <v>165</v>
      </c>
      <c r="F468" s="17" t="s">
        <v>6</v>
      </c>
    </row>
    <row r="469" spans="1:6" x14ac:dyDescent="0.25">
      <c r="A469" s="17" t="s">
        <v>1420</v>
      </c>
      <c r="B469" s="41">
        <v>0.16666666666666699</v>
      </c>
      <c r="C469" s="41">
        <v>0</v>
      </c>
      <c r="D469" s="17" t="s">
        <v>1421</v>
      </c>
      <c r="E469" s="17" t="s">
        <v>164</v>
      </c>
      <c r="F469" s="17" t="s">
        <v>6</v>
      </c>
    </row>
    <row r="470" spans="1:6" x14ac:dyDescent="0.25">
      <c r="A470" s="17" t="s">
        <v>1422</v>
      </c>
      <c r="B470" s="41">
        <v>0.16666666666666699</v>
      </c>
      <c r="C470" s="41">
        <v>0</v>
      </c>
      <c r="D470" s="17" t="s">
        <v>1423</v>
      </c>
      <c r="E470" s="17" t="s">
        <v>164</v>
      </c>
      <c r="F470" s="17" t="s">
        <v>6</v>
      </c>
    </row>
    <row r="471" spans="1:6" x14ac:dyDescent="0.25">
      <c r="A471" s="17" t="s">
        <v>1424</v>
      </c>
      <c r="B471" s="41">
        <v>0.16666666666666699</v>
      </c>
      <c r="C471" s="41">
        <v>0</v>
      </c>
      <c r="D471" s="17" t="s">
        <v>1425</v>
      </c>
      <c r="E471" s="17" t="s">
        <v>164</v>
      </c>
      <c r="F471" s="17" t="s">
        <v>6</v>
      </c>
    </row>
    <row r="472" spans="1:6" ht="51" x14ac:dyDescent="0.25">
      <c r="A472" s="17" t="s">
        <v>1426</v>
      </c>
      <c r="B472" s="41">
        <v>0.16666666666666699</v>
      </c>
      <c r="C472" s="41">
        <v>0</v>
      </c>
      <c r="D472" s="17" t="s">
        <v>1427</v>
      </c>
      <c r="E472" s="17" t="s">
        <v>164</v>
      </c>
      <c r="F472" s="17" t="s">
        <v>6</v>
      </c>
    </row>
    <row r="473" spans="1:6" ht="25.5" x14ac:dyDescent="0.25">
      <c r="A473" s="17" t="s">
        <v>735</v>
      </c>
      <c r="B473" s="41">
        <v>0.16666666666666699</v>
      </c>
      <c r="C473" s="41">
        <v>0.75</v>
      </c>
      <c r="D473" s="17" t="s">
        <v>736</v>
      </c>
      <c r="E473" s="17" t="s">
        <v>165</v>
      </c>
      <c r="F473" s="17" t="s">
        <v>5</v>
      </c>
    </row>
    <row r="474" spans="1:6" ht="25.5" x14ac:dyDescent="0.25">
      <c r="A474" s="17" t="s">
        <v>1428</v>
      </c>
      <c r="B474" s="41">
        <v>0.16666666666666699</v>
      </c>
      <c r="C474" s="41">
        <v>0</v>
      </c>
      <c r="D474" s="17" t="s">
        <v>1429</v>
      </c>
      <c r="E474" s="17" t="s">
        <v>164</v>
      </c>
      <c r="F474" s="17" t="s">
        <v>4</v>
      </c>
    </row>
    <row r="475" spans="1:6" x14ac:dyDescent="0.25">
      <c r="A475" s="17" t="s">
        <v>1430</v>
      </c>
      <c r="B475" s="41">
        <v>0.16666666666666699</v>
      </c>
      <c r="C475" s="41">
        <v>0</v>
      </c>
      <c r="D475" s="17" t="s">
        <v>1431</v>
      </c>
      <c r="E475" s="17" t="s">
        <v>164</v>
      </c>
      <c r="F475" s="17" t="s">
        <v>4</v>
      </c>
    </row>
    <row r="476" spans="1:6" ht="25.5" x14ac:dyDescent="0.25">
      <c r="A476" s="17" t="s">
        <v>1432</v>
      </c>
      <c r="B476" s="41">
        <v>0.16666666666666699</v>
      </c>
      <c r="C476" s="41">
        <v>0</v>
      </c>
      <c r="D476" s="17" t="s">
        <v>1433</v>
      </c>
      <c r="E476" s="17" t="s">
        <v>164</v>
      </c>
      <c r="F476" s="17" t="s">
        <v>4</v>
      </c>
    </row>
    <row r="477" spans="1:6" ht="25.5" x14ac:dyDescent="0.25">
      <c r="A477" s="17" t="s">
        <v>628</v>
      </c>
      <c r="B477" s="41">
        <v>0.16666666666666699</v>
      </c>
      <c r="C477" s="41">
        <v>20.8333333333333</v>
      </c>
      <c r="D477" s="17" t="s">
        <v>629</v>
      </c>
      <c r="E477" s="17" t="s">
        <v>164</v>
      </c>
      <c r="F477" s="17" t="s">
        <v>4</v>
      </c>
    </row>
    <row r="478" spans="1:6" x14ac:dyDescent="0.25">
      <c r="A478" s="17" t="s">
        <v>1434</v>
      </c>
      <c r="B478" s="41">
        <v>0.16666666666666699</v>
      </c>
      <c r="C478" s="41">
        <v>0</v>
      </c>
      <c r="D478" s="17" t="s">
        <v>1435</v>
      </c>
      <c r="E478" s="17" t="s">
        <v>164</v>
      </c>
      <c r="F478" s="17" t="s">
        <v>4</v>
      </c>
    </row>
    <row r="479" spans="1:6" ht="25.5" x14ac:dyDescent="0.25">
      <c r="A479" s="17" t="s">
        <v>1436</v>
      </c>
      <c r="B479" s="41">
        <v>0.16666666666666699</v>
      </c>
      <c r="C479" s="41">
        <v>0</v>
      </c>
      <c r="D479" s="17" t="s">
        <v>1437</v>
      </c>
      <c r="E479" s="17" t="s">
        <v>165</v>
      </c>
      <c r="F479" s="17" t="s">
        <v>4</v>
      </c>
    </row>
    <row r="480" spans="1:6" ht="25.5" x14ac:dyDescent="0.25">
      <c r="A480" s="17" t="s">
        <v>1438</v>
      </c>
      <c r="B480" s="41">
        <v>0.16666666666666699</v>
      </c>
      <c r="C480" s="41">
        <v>0</v>
      </c>
      <c r="D480" s="17" t="s">
        <v>1439</v>
      </c>
      <c r="E480" s="17" t="s">
        <v>164</v>
      </c>
      <c r="F480" s="17" t="s">
        <v>4</v>
      </c>
    </row>
    <row r="481" spans="1:6" ht="25.5" x14ac:dyDescent="0.25">
      <c r="A481" s="17" t="s">
        <v>446</v>
      </c>
      <c r="B481" s="41">
        <v>0.16666666666666699</v>
      </c>
      <c r="C481" s="41">
        <v>1.8333333333333299</v>
      </c>
      <c r="D481" s="17" t="s">
        <v>447</v>
      </c>
      <c r="E481" s="17" t="s">
        <v>165</v>
      </c>
      <c r="F481" s="17" t="s">
        <v>4</v>
      </c>
    </row>
    <row r="482" spans="1:6" ht="25.5" x14ac:dyDescent="0.25">
      <c r="A482" s="17" t="s">
        <v>1440</v>
      </c>
      <c r="B482" s="41">
        <v>0.16666666666666699</v>
      </c>
      <c r="C482" s="41">
        <v>0</v>
      </c>
      <c r="D482" s="17" t="s">
        <v>1441</v>
      </c>
      <c r="E482" s="17" t="s">
        <v>164</v>
      </c>
      <c r="F482" s="17" t="s">
        <v>5</v>
      </c>
    </row>
    <row r="483" spans="1:6" ht="25.5" x14ac:dyDescent="0.25">
      <c r="A483" s="17" t="s">
        <v>1442</v>
      </c>
      <c r="B483" s="41">
        <v>0.16666666666666699</v>
      </c>
      <c r="C483" s="41">
        <v>0</v>
      </c>
      <c r="D483" s="17" t="s">
        <v>1443</v>
      </c>
      <c r="E483" s="17" t="s">
        <v>165</v>
      </c>
      <c r="F483" s="17" t="s">
        <v>5</v>
      </c>
    </row>
    <row r="484" spans="1:6" x14ac:dyDescent="0.25">
      <c r="A484" s="17" t="s">
        <v>1444</v>
      </c>
      <c r="B484" s="41">
        <v>0.16666666666666699</v>
      </c>
      <c r="C484" s="41">
        <v>0</v>
      </c>
      <c r="D484" s="17" t="s">
        <v>1445</v>
      </c>
      <c r="E484" s="17" t="s">
        <v>164</v>
      </c>
      <c r="F484" s="17" t="s">
        <v>4</v>
      </c>
    </row>
    <row r="485" spans="1:6" ht="25.5" x14ac:dyDescent="0.25">
      <c r="A485" s="17" t="s">
        <v>1446</v>
      </c>
      <c r="B485" s="41">
        <v>0.16666666666666699</v>
      </c>
      <c r="C485" s="41">
        <v>0</v>
      </c>
      <c r="D485" s="17" t="s">
        <v>1447</v>
      </c>
      <c r="E485" s="17" t="s">
        <v>164</v>
      </c>
      <c r="F485" s="17" t="s">
        <v>2</v>
      </c>
    </row>
    <row r="486" spans="1:6" x14ac:dyDescent="0.25">
      <c r="A486" s="17" t="s">
        <v>1448</v>
      </c>
      <c r="B486" s="41">
        <v>8.3333333333333301E-2</v>
      </c>
      <c r="C486" s="41">
        <v>0</v>
      </c>
      <c r="D486" s="17" t="s">
        <v>1449</v>
      </c>
      <c r="E486" s="17" t="s">
        <v>81</v>
      </c>
      <c r="F486" s="17" t="s">
        <v>3</v>
      </c>
    </row>
    <row r="487" spans="1:6" ht="25.5" x14ac:dyDescent="0.25">
      <c r="A487" s="17" t="s">
        <v>1450</v>
      </c>
      <c r="B487" s="41">
        <v>8.3333333333333301E-2</v>
      </c>
      <c r="C487" s="41">
        <v>0</v>
      </c>
      <c r="D487" s="17" t="s">
        <v>1451</v>
      </c>
      <c r="E487" s="17" t="s">
        <v>164</v>
      </c>
      <c r="F487" s="17" t="s">
        <v>72</v>
      </c>
    </row>
    <row r="488" spans="1:6" ht="25.5" x14ac:dyDescent="0.25">
      <c r="A488" s="17" t="s">
        <v>1452</v>
      </c>
      <c r="B488" s="41">
        <v>8.3333333333333301E-2</v>
      </c>
      <c r="C488" s="41">
        <v>0</v>
      </c>
      <c r="D488" s="17" t="s">
        <v>1453</v>
      </c>
      <c r="E488" s="17" t="s">
        <v>164</v>
      </c>
      <c r="F488" s="17" t="s">
        <v>72</v>
      </c>
    </row>
    <row r="489" spans="1:6" x14ac:dyDescent="0.25">
      <c r="A489" s="17" t="s">
        <v>1454</v>
      </c>
      <c r="B489" s="41">
        <v>8.3333333333333301E-2</v>
      </c>
      <c r="C489" s="41">
        <v>0</v>
      </c>
      <c r="D489" s="17" t="s">
        <v>1455</v>
      </c>
      <c r="E489" s="17" t="s">
        <v>164</v>
      </c>
      <c r="F489" s="17" t="s">
        <v>2</v>
      </c>
    </row>
    <row r="490" spans="1:6" ht="25.5" x14ac:dyDescent="0.25">
      <c r="A490" s="17" t="s">
        <v>1456</v>
      </c>
      <c r="B490" s="41">
        <v>8.3333333333333301E-2</v>
      </c>
      <c r="C490" s="41">
        <v>8.3333333333333301E-2</v>
      </c>
      <c r="D490" s="17" t="s">
        <v>1457</v>
      </c>
      <c r="E490" s="17" t="s">
        <v>81</v>
      </c>
      <c r="F490" s="17" t="s">
        <v>18</v>
      </c>
    </row>
    <row r="491" spans="1:6" ht="25.5" x14ac:dyDescent="0.25">
      <c r="A491" s="17" t="s">
        <v>157</v>
      </c>
      <c r="B491" s="41">
        <v>8.3333333333333301E-2</v>
      </c>
      <c r="C491" s="41">
        <v>0.33333333333333298</v>
      </c>
      <c r="D491" s="17" t="s">
        <v>158</v>
      </c>
      <c r="E491" s="17" t="s">
        <v>81</v>
      </c>
      <c r="F491" s="17" t="s">
        <v>18</v>
      </c>
    </row>
    <row r="492" spans="1:6" ht="25.5" x14ac:dyDescent="0.25">
      <c r="A492" s="17" t="s">
        <v>128</v>
      </c>
      <c r="B492" s="41">
        <v>8.3333333333333301E-2</v>
      </c>
      <c r="C492" s="41">
        <v>1.8333333333333299</v>
      </c>
      <c r="D492" s="17" t="s">
        <v>129</v>
      </c>
      <c r="E492" s="17" t="s">
        <v>81</v>
      </c>
      <c r="F492" s="17" t="s">
        <v>18</v>
      </c>
    </row>
    <row r="493" spans="1:6" ht="25.5" x14ac:dyDescent="0.25">
      <c r="A493" s="17" t="s">
        <v>1458</v>
      </c>
      <c r="B493" s="41">
        <v>8.3333333333333301E-2</v>
      </c>
      <c r="C493" s="41">
        <v>0.16666666666666699</v>
      </c>
      <c r="D493" s="17" t="s">
        <v>1459</v>
      </c>
      <c r="E493" s="17" t="s">
        <v>81</v>
      </c>
      <c r="F493" s="17" t="s">
        <v>18</v>
      </c>
    </row>
    <row r="494" spans="1:6" ht="25.5" x14ac:dyDescent="0.25">
      <c r="A494" s="17" t="s">
        <v>1460</v>
      </c>
      <c r="B494" s="41">
        <v>8.3333333333333301E-2</v>
      </c>
      <c r="C494" s="41">
        <v>0.16666666666666699</v>
      </c>
      <c r="D494" s="17" t="s">
        <v>1461</v>
      </c>
      <c r="E494" s="17" t="s">
        <v>81</v>
      </c>
      <c r="F494" s="17" t="s">
        <v>18</v>
      </c>
    </row>
    <row r="495" spans="1:6" ht="25.5" x14ac:dyDescent="0.25">
      <c r="A495" s="17" t="s">
        <v>101</v>
      </c>
      <c r="B495" s="41">
        <v>8.3333333333333301E-2</v>
      </c>
      <c r="C495" s="41">
        <v>0.58333333333333304</v>
      </c>
      <c r="D495" s="17" t="s">
        <v>102</v>
      </c>
      <c r="E495" s="17" t="s">
        <v>81</v>
      </c>
      <c r="F495" s="17" t="s">
        <v>18</v>
      </c>
    </row>
    <row r="496" spans="1:6" ht="25.5" x14ac:dyDescent="0.25">
      <c r="A496" s="17" t="s">
        <v>86</v>
      </c>
      <c r="B496" s="41">
        <v>8.3333333333333301E-2</v>
      </c>
      <c r="C496" s="41">
        <v>0.5</v>
      </c>
      <c r="D496" s="17" t="s">
        <v>87</v>
      </c>
      <c r="E496" s="17" t="s">
        <v>81</v>
      </c>
      <c r="F496" s="17" t="s">
        <v>18</v>
      </c>
    </row>
    <row r="497" spans="1:6" ht="25.5" x14ac:dyDescent="0.25">
      <c r="A497" s="17" t="s">
        <v>103</v>
      </c>
      <c r="B497" s="41">
        <v>8.3333333333333301E-2</v>
      </c>
      <c r="C497" s="41">
        <v>0.5</v>
      </c>
      <c r="D497" s="17" t="s">
        <v>104</v>
      </c>
      <c r="E497" s="17" t="s">
        <v>81</v>
      </c>
      <c r="F497" s="17" t="s">
        <v>18</v>
      </c>
    </row>
    <row r="498" spans="1:6" ht="38.25" x14ac:dyDescent="0.25">
      <c r="A498" s="17" t="s">
        <v>1462</v>
      </c>
      <c r="B498" s="41">
        <v>8.3333333333333301E-2</v>
      </c>
      <c r="C498" s="41">
        <v>0</v>
      </c>
      <c r="D498" s="17" t="s">
        <v>1463</v>
      </c>
      <c r="E498" s="17" t="s">
        <v>81</v>
      </c>
      <c r="F498" s="17" t="s">
        <v>18</v>
      </c>
    </row>
    <row r="499" spans="1:6" ht="25.5" x14ac:dyDescent="0.25">
      <c r="A499" s="17" t="s">
        <v>1464</v>
      </c>
      <c r="B499" s="41">
        <v>8.3333333333333301E-2</v>
      </c>
      <c r="C499" s="41">
        <v>8.3333333333333301E-2</v>
      </c>
      <c r="D499" s="17" t="s">
        <v>1465</v>
      </c>
      <c r="E499" s="17" t="s">
        <v>81</v>
      </c>
      <c r="F499" s="17" t="s">
        <v>18</v>
      </c>
    </row>
    <row r="500" spans="1:6" ht="25.5" x14ac:dyDescent="0.25">
      <c r="A500" s="17" t="s">
        <v>1466</v>
      </c>
      <c r="B500" s="41">
        <v>8.3333333333333301E-2</v>
      </c>
      <c r="C500" s="41">
        <v>0.16666666666666699</v>
      </c>
      <c r="D500" s="17" t="s">
        <v>1467</v>
      </c>
      <c r="E500" s="17" t="s">
        <v>81</v>
      </c>
      <c r="F500" s="17" t="s">
        <v>18</v>
      </c>
    </row>
    <row r="501" spans="1:6" ht="25.5" x14ac:dyDescent="0.25">
      <c r="A501" s="17" t="s">
        <v>90</v>
      </c>
      <c r="B501" s="41">
        <v>8.3333333333333301E-2</v>
      </c>
      <c r="C501" s="41">
        <v>1</v>
      </c>
      <c r="D501" s="17" t="s">
        <v>91</v>
      </c>
      <c r="E501" s="17" t="s">
        <v>81</v>
      </c>
      <c r="F501" s="17" t="s">
        <v>18</v>
      </c>
    </row>
    <row r="502" spans="1:6" ht="25.5" x14ac:dyDescent="0.25">
      <c r="A502" s="17" t="s">
        <v>96</v>
      </c>
      <c r="B502" s="41">
        <v>8.3333333333333301E-2</v>
      </c>
      <c r="C502" s="41">
        <v>3.3333333333333299</v>
      </c>
      <c r="D502" s="17" t="s">
        <v>97</v>
      </c>
      <c r="E502" s="17" t="s">
        <v>81</v>
      </c>
      <c r="F502" s="17" t="s">
        <v>18</v>
      </c>
    </row>
    <row r="503" spans="1:6" ht="25.5" x14ac:dyDescent="0.25">
      <c r="A503" s="17" t="s">
        <v>1468</v>
      </c>
      <c r="B503" s="41">
        <v>8.3333333333333301E-2</v>
      </c>
      <c r="C503" s="41">
        <v>0</v>
      </c>
      <c r="D503" s="17" t="s">
        <v>1469</v>
      </c>
      <c r="E503" s="17" t="s">
        <v>81</v>
      </c>
      <c r="F503" s="17" t="s">
        <v>18</v>
      </c>
    </row>
    <row r="504" spans="1:6" ht="25.5" x14ac:dyDescent="0.25">
      <c r="A504" s="17" t="s">
        <v>92</v>
      </c>
      <c r="B504" s="41">
        <v>8.3333333333333301E-2</v>
      </c>
      <c r="C504" s="41">
        <v>1</v>
      </c>
      <c r="D504" s="17" t="s">
        <v>93</v>
      </c>
      <c r="E504" s="17" t="s">
        <v>81</v>
      </c>
      <c r="F504" s="17" t="s">
        <v>18</v>
      </c>
    </row>
    <row r="505" spans="1:6" x14ac:dyDescent="0.25">
      <c r="A505" s="17" t="s">
        <v>717</v>
      </c>
      <c r="B505" s="41">
        <v>8.3333333333333301E-2</v>
      </c>
      <c r="C505" s="41">
        <v>1.4166666666666701</v>
      </c>
      <c r="D505" s="17" t="s">
        <v>718</v>
      </c>
      <c r="E505" s="17" t="s">
        <v>165</v>
      </c>
      <c r="F505" s="17" t="s">
        <v>2</v>
      </c>
    </row>
    <row r="506" spans="1:6" ht="38.25" x14ac:dyDescent="0.25">
      <c r="A506" s="17" t="s">
        <v>1470</v>
      </c>
      <c r="B506" s="41">
        <v>8.3333333333333301E-2</v>
      </c>
      <c r="C506" s="41">
        <v>0</v>
      </c>
      <c r="D506" s="17" t="s">
        <v>1471</v>
      </c>
      <c r="E506" s="17" t="s">
        <v>164</v>
      </c>
      <c r="F506" s="17" t="s">
        <v>2</v>
      </c>
    </row>
    <row r="507" spans="1:6" x14ac:dyDescent="0.25">
      <c r="A507" s="17" t="s">
        <v>151</v>
      </c>
      <c r="B507" s="41">
        <v>8.3333333333333301E-2</v>
      </c>
      <c r="C507" s="41">
        <v>3.1666666666666701</v>
      </c>
      <c r="D507" s="17" t="s">
        <v>152</v>
      </c>
      <c r="E507" s="17" t="s">
        <v>164</v>
      </c>
      <c r="F507" s="17" t="s">
        <v>2</v>
      </c>
    </row>
    <row r="508" spans="1:6" x14ac:dyDescent="0.25">
      <c r="A508" s="17" t="s">
        <v>1472</v>
      </c>
      <c r="B508" s="41">
        <v>8.3333333333333301E-2</v>
      </c>
      <c r="C508" s="41">
        <v>0</v>
      </c>
      <c r="D508" s="17" t="s">
        <v>1473</v>
      </c>
      <c r="E508" s="17" t="s">
        <v>164</v>
      </c>
      <c r="F508" s="17" t="s">
        <v>5</v>
      </c>
    </row>
    <row r="509" spans="1:6" ht="25.5" x14ac:dyDescent="0.25">
      <c r="A509" s="17" t="s">
        <v>1474</v>
      </c>
      <c r="B509" s="41">
        <v>8.3333333333333301E-2</v>
      </c>
      <c r="C509" s="41">
        <v>0</v>
      </c>
      <c r="D509" s="17" t="s">
        <v>1475</v>
      </c>
      <c r="E509" s="17" t="s">
        <v>164</v>
      </c>
      <c r="F509" s="17" t="s">
        <v>5</v>
      </c>
    </row>
    <row r="510" spans="1:6" ht="25.5" x14ac:dyDescent="0.25">
      <c r="A510" s="17" t="s">
        <v>1476</v>
      </c>
      <c r="B510" s="41">
        <v>8.3333333333333301E-2</v>
      </c>
      <c r="C510" s="41">
        <v>0</v>
      </c>
      <c r="D510" s="17" t="s">
        <v>1477</v>
      </c>
      <c r="E510" s="17" t="s">
        <v>165</v>
      </c>
      <c r="F510" s="17" t="s">
        <v>5</v>
      </c>
    </row>
    <row r="511" spans="1:6" ht="25.5" x14ac:dyDescent="0.25">
      <c r="A511" s="17" t="s">
        <v>719</v>
      </c>
      <c r="B511" s="41">
        <v>8.3333333333333301E-2</v>
      </c>
      <c r="C511" s="41">
        <v>1.4166666666666701</v>
      </c>
      <c r="D511" s="17" t="s">
        <v>630</v>
      </c>
      <c r="E511" s="17" t="s">
        <v>165</v>
      </c>
      <c r="F511" s="17" t="s">
        <v>5</v>
      </c>
    </row>
    <row r="512" spans="1:6" ht="51" x14ac:dyDescent="0.25">
      <c r="A512" s="17" t="s">
        <v>597</v>
      </c>
      <c r="B512" s="41">
        <v>8.3333333333333301E-2</v>
      </c>
      <c r="C512" s="41">
        <v>79.5833333333333</v>
      </c>
      <c r="D512" s="17" t="s">
        <v>598</v>
      </c>
      <c r="E512" s="17" t="s">
        <v>165</v>
      </c>
      <c r="F512" s="17" t="s">
        <v>6</v>
      </c>
    </row>
    <row r="513" spans="1:6" ht="25.5" x14ac:dyDescent="0.25">
      <c r="A513" s="17" t="s">
        <v>1478</v>
      </c>
      <c r="B513" s="41">
        <v>8.3333333333333301E-2</v>
      </c>
      <c r="C513" s="41">
        <v>0</v>
      </c>
      <c r="D513" s="17" t="s">
        <v>1479</v>
      </c>
      <c r="E513" s="17" t="s">
        <v>165</v>
      </c>
      <c r="F513" s="17" t="s">
        <v>6</v>
      </c>
    </row>
    <row r="514" spans="1:6" ht="51" x14ac:dyDescent="0.25">
      <c r="A514" s="17" t="s">
        <v>812</v>
      </c>
      <c r="B514" s="41">
        <v>8.3333333333333301E-2</v>
      </c>
      <c r="C514" s="41">
        <v>8.3333333333333301E-2</v>
      </c>
      <c r="D514" s="17" t="s">
        <v>813</v>
      </c>
      <c r="E514" s="17" t="s">
        <v>165</v>
      </c>
      <c r="F514" s="17" t="s">
        <v>6</v>
      </c>
    </row>
    <row r="515" spans="1:6" ht="25.5" x14ac:dyDescent="0.25">
      <c r="A515" s="17" t="s">
        <v>1480</v>
      </c>
      <c r="B515" s="41">
        <v>8.3333333333333301E-2</v>
      </c>
      <c r="C515" s="41">
        <v>0</v>
      </c>
      <c r="D515" s="17" t="s">
        <v>1481</v>
      </c>
      <c r="E515" s="17" t="s">
        <v>164</v>
      </c>
      <c r="F515" s="17" t="s">
        <v>6</v>
      </c>
    </row>
    <row r="516" spans="1:6" ht="25.5" x14ac:dyDescent="0.25">
      <c r="A516" s="17" t="s">
        <v>707</v>
      </c>
      <c r="B516" s="41">
        <v>8.3333333333333301E-2</v>
      </c>
      <c r="C516" s="41">
        <v>1.8333333333333299</v>
      </c>
      <c r="D516" s="17" t="s">
        <v>708</v>
      </c>
      <c r="E516" s="17" t="s">
        <v>165</v>
      </c>
      <c r="F516" s="17" t="s">
        <v>6</v>
      </c>
    </row>
    <row r="517" spans="1:6" ht="25.5" x14ac:dyDescent="0.25">
      <c r="A517" s="17" t="s">
        <v>697</v>
      </c>
      <c r="B517" s="41">
        <v>8.3333333333333301E-2</v>
      </c>
      <c r="C517" s="41">
        <v>2.5</v>
      </c>
      <c r="D517" s="17" t="s">
        <v>698</v>
      </c>
      <c r="E517" s="17" t="s">
        <v>164</v>
      </c>
      <c r="F517" s="17" t="s">
        <v>6</v>
      </c>
    </row>
    <row r="518" spans="1:6" x14ac:dyDescent="0.25">
      <c r="A518" s="17" t="s">
        <v>1482</v>
      </c>
      <c r="B518" s="41">
        <v>8.3333333333333301E-2</v>
      </c>
      <c r="C518" s="41">
        <v>0</v>
      </c>
      <c r="D518" s="17" t="s">
        <v>1483</v>
      </c>
      <c r="E518" s="17" t="s">
        <v>164</v>
      </c>
      <c r="F518" s="17" t="s">
        <v>6</v>
      </c>
    </row>
    <row r="519" spans="1:6" ht="25.5" x14ac:dyDescent="0.25">
      <c r="A519" s="17" t="s">
        <v>1484</v>
      </c>
      <c r="B519" s="41">
        <v>8.3333333333333301E-2</v>
      </c>
      <c r="C519" s="41">
        <v>0</v>
      </c>
      <c r="D519" s="17" t="s">
        <v>1485</v>
      </c>
      <c r="E519" s="17" t="s">
        <v>164</v>
      </c>
      <c r="F519" s="17" t="s">
        <v>5</v>
      </c>
    </row>
    <row r="520" spans="1:6" x14ac:dyDescent="0.25">
      <c r="A520" s="17" t="s">
        <v>1486</v>
      </c>
      <c r="B520" s="41">
        <v>8.3333333333333301E-2</v>
      </c>
      <c r="C520" s="41">
        <v>0</v>
      </c>
      <c r="D520" s="17" t="s">
        <v>1487</v>
      </c>
      <c r="E520" s="17" t="s">
        <v>164</v>
      </c>
      <c r="F520" s="17" t="s">
        <v>4</v>
      </c>
    </row>
    <row r="521" spans="1:6" ht="25.5" x14ac:dyDescent="0.25">
      <c r="A521" s="17" t="s">
        <v>1488</v>
      </c>
      <c r="B521" s="41">
        <v>8.3333333333333301E-2</v>
      </c>
      <c r="C521" s="41">
        <v>0</v>
      </c>
      <c r="D521" s="17" t="s">
        <v>1489</v>
      </c>
      <c r="E521" s="17" t="s">
        <v>165</v>
      </c>
      <c r="F521" s="17" t="s">
        <v>4</v>
      </c>
    </row>
    <row r="522" spans="1:6" ht="51" x14ac:dyDescent="0.25">
      <c r="A522" s="17" t="s">
        <v>1490</v>
      </c>
      <c r="B522" s="41">
        <v>8.3333333333333301E-2</v>
      </c>
      <c r="C522" s="41">
        <v>0</v>
      </c>
      <c r="D522" s="17" t="s">
        <v>1491</v>
      </c>
      <c r="E522" s="17" t="s">
        <v>164</v>
      </c>
      <c r="F522" s="17" t="s">
        <v>4</v>
      </c>
    </row>
    <row r="523" spans="1:6" x14ac:dyDescent="0.25">
      <c r="A523" s="17" t="s">
        <v>1492</v>
      </c>
      <c r="B523" s="41">
        <v>8.3333333333333301E-2</v>
      </c>
      <c r="C523" s="41">
        <v>0</v>
      </c>
      <c r="D523" s="17" t="s">
        <v>1493</v>
      </c>
      <c r="E523" s="17" t="s">
        <v>165</v>
      </c>
      <c r="F523" s="17" t="s">
        <v>4</v>
      </c>
    </row>
    <row r="524" spans="1:6" ht="25.5" x14ac:dyDescent="0.25">
      <c r="A524" s="17" t="s">
        <v>1494</v>
      </c>
      <c r="B524" s="41">
        <v>8.3333333333333301E-2</v>
      </c>
      <c r="C524" s="41">
        <v>0</v>
      </c>
      <c r="D524" s="17" t="s">
        <v>1495</v>
      </c>
      <c r="E524" s="17" t="s">
        <v>165</v>
      </c>
      <c r="F524" s="17" t="s">
        <v>5</v>
      </c>
    </row>
  </sheetData>
  <conditionalFormatting sqref="A2:A524">
    <cfRule type="expression" dxfId="52" priority="1">
      <formula>$E2="NIL"</formula>
    </cfRule>
  </conditionalFormatting>
  <pageMargins left="0.70866141732283472" right="0.70866141732283472" top="0.74803149606299213" bottom="0.74803149606299213" header="0.31496062992125984" footer="0.31496062992125984"/>
  <pageSetup paperSize="9" scale="73" fitToHeight="0" orientation="landscape" horizontalDpi="4294967292" verticalDpi="4294967292"/>
  <tableParts count="1">
    <tablePart r:id="rId1"/>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E182"/>
  <sheetViews>
    <sheetView zoomScaleSheetLayoutView="100" workbookViewId="0">
      <pane ySplit="1" topLeftCell="A2" activePane="bottomLeft" state="frozen"/>
      <selection pane="bottomLeft" activeCell="A5" sqref="A5"/>
    </sheetView>
  </sheetViews>
  <sheetFormatPr defaultColWidth="8.75" defaultRowHeight="15" x14ac:dyDescent="0.25"/>
  <cols>
    <col min="1" max="1" width="20.625" style="9" customWidth="1"/>
    <col min="2" max="2" width="13.25" style="10" bestFit="1" customWidth="1"/>
    <col min="3" max="3" width="13.25" style="10" customWidth="1"/>
    <col min="4" max="4" width="95.625" style="9" customWidth="1"/>
    <col min="5" max="16384" width="8.75" style="9"/>
  </cols>
  <sheetData>
    <row r="1" spans="1:5" ht="15.75" thickBot="1" x14ac:dyDescent="0.3">
      <c r="A1" s="4" t="s">
        <v>161</v>
      </c>
      <c r="B1" s="3" t="s">
        <v>903</v>
      </c>
      <c r="C1" s="3" t="s">
        <v>902</v>
      </c>
      <c r="D1" s="5" t="s">
        <v>162</v>
      </c>
      <c r="E1" s="11" t="s">
        <v>163</v>
      </c>
    </row>
    <row r="2" spans="1:5" ht="39.75" thickTop="1" x14ac:dyDescent="0.25">
      <c r="A2" s="18" t="s">
        <v>166</v>
      </c>
      <c r="B2" s="41">
        <v>7929.5</v>
      </c>
      <c r="C2" s="41">
        <v>4108</v>
      </c>
      <c r="D2" s="19" t="s">
        <v>449</v>
      </c>
      <c r="E2" s="20" t="s">
        <v>165</v>
      </c>
    </row>
    <row r="3" spans="1:5" ht="39" x14ac:dyDescent="0.25">
      <c r="A3" s="18" t="s">
        <v>167</v>
      </c>
      <c r="B3" s="41">
        <v>7512.9166666666697</v>
      </c>
      <c r="C3" s="41">
        <v>3955</v>
      </c>
      <c r="D3" s="19" t="s">
        <v>450</v>
      </c>
      <c r="E3" s="20" t="s">
        <v>165</v>
      </c>
    </row>
    <row r="4" spans="1:5" x14ac:dyDescent="0.25">
      <c r="A4" s="18" t="s">
        <v>762</v>
      </c>
      <c r="B4" s="41">
        <v>7314</v>
      </c>
      <c r="C4" s="41">
        <v>1339.5</v>
      </c>
      <c r="D4" s="19" t="s">
        <v>763</v>
      </c>
      <c r="E4" s="20" t="s">
        <v>165</v>
      </c>
    </row>
    <row r="5" spans="1:5" ht="39" x14ac:dyDescent="0.25">
      <c r="A5" s="18" t="s">
        <v>168</v>
      </c>
      <c r="B5" s="41">
        <v>7166</v>
      </c>
      <c r="C5" s="41">
        <v>3886.25</v>
      </c>
      <c r="D5" s="19" t="s">
        <v>451</v>
      </c>
      <c r="E5" s="20" t="s">
        <v>165</v>
      </c>
    </row>
    <row r="6" spans="1:5" x14ac:dyDescent="0.25">
      <c r="A6" s="18" t="s">
        <v>760</v>
      </c>
      <c r="B6" s="41">
        <v>6988.9166666666697</v>
      </c>
      <c r="C6" s="41">
        <v>1434</v>
      </c>
      <c r="D6" s="19" t="s">
        <v>761</v>
      </c>
      <c r="E6" s="20" t="s">
        <v>165</v>
      </c>
    </row>
    <row r="7" spans="1:5" ht="39" x14ac:dyDescent="0.25">
      <c r="A7" s="18" t="s">
        <v>170</v>
      </c>
      <c r="B7" s="41">
        <v>4516.3333333333303</v>
      </c>
      <c r="C7" s="41">
        <v>2899.5833333333298</v>
      </c>
      <c r="D7" s="19" t="s">
        <v>464</v>
      </c>
      <c r="E7" s="20" t="s">
        <v>165</v>
      </c>
    </row>
    <row r="8" spans="1:5" ht="39" x14ac:dyDescent="0.25">
      <c r="A8" s="18" t="s">
        <v>452</v>
      </c>
      <c r="B8" s="41">
        <v>3631.6666666666702</v>
      </c>
      <c r="C8" s="41">
        <v>3203.25</v>
      </c>
      <c r="D8" s="19" t="s">
        <v>453</v>
      </c>
      <c r="E8" s="20" t="s">
        <v>165</v>
      </c>
    </row>
    <row r="9" spans="1:5" ht="39" x14ac:dyDescent="0.25">
      <c r="A9" s="18" t="s">
        <v>454</v>
      </c>
      <c r="B9" s="41">
        <v>3281.75</v>
      </c>
      <c r="C9" s="41">
        <v>3140.8333333333298</v>
      </c>
      <c r="D9" s="19" t="s">
        <v>455</v>
      </c>
      <c r="E9" s="20" t="s">
        <v>165</v>
      </c>
    </row>
    <row r="10" spans="1:5" ht="39" x14ac:dyDescent="0.25">
      <c r="A10" s="18" t="s">
        <v>169</v>
      </c>
      <c r="B10" s="41">
        <v>3037.4166666666702</v>
      </c>
      <c r="C10" s="41">
        <v>667.58333333333303</v>
      </c>
      <c r="D10" s="19" t="s">
        <v>503</v>
      </c>
      <c r="E10" s="20" t="s">
        <v>165</v>
      </c>
    </row>
    <row r="11" spans="1:5" ht="39" x14ac:dyDescent="0.25">
      <c r="A11" s="18" t="s">
        <v>183</v>
      </c>
      <c r="B11" s="41">
        <v>2107.5833333333298</v>
      </c>
      <c r="C11" s="41">
        <v>354.91666666666703</v>
      </c>
      <c r="D11" s="19" t="s">
        <v>460</v>
      </c>
      <c r="E11" s="20" t="s">
        <v>165</v>
      </c>
    </row>
    <row r="12" spans="1:5" ht="39" x14ac:dyDescent="0.25">
      <c r="A12" s="18" t="s">
        <v>200</v>
      </c>
      <c r="B12" s="41">
        <v>1749.4166666666699</v>
      </c>
      <c r="C12" s="41">
        <v>228.5</v>
      </c>
      <c r="D12" s="19" t="s">
        <v>504</v>
      </c>
      <c r="E12" s="20" t="s">
        <v>165</v>
      </c>
    </row>
    <row r="13" spans="1:5" ht="39" x14ac:dyDescent="0.25">
      <c r="A13" s="18" t="s">
        <v>171</v>
      </c>
      <c r="B13" s="41">
        <v>1562.25</v>
      </c>
      <c r="C13" s="41">
        <v>635.16666666666697</v>
      </c>
      <c r="D13" s="19" t="s">
        <v>479</v>
      </c>
      <c r="E13" s="20" t="s">
        <v>165</v>
      </c>
    </row>
    <row r="14" spans="1:5" ht="39" x14ac:dyDescent="0.25">
      <c r="A14" s="18" t="s">
        <v>172</v>
      </c>
      <c r="B14" s="41">
        <v>1534.8333333333301</v>
      </c>
      <c r="C14" s="41">
        <v>354.75</v>
      </c>
      <c r="D14" s="19" t="s">
        <v>515</v>
      </c>
      <c r="E14" s="20" t="s">
        <v>165</v>
      </c>
    </row>
    <row r="15" spans="1:5" ht="39" x14ac:dyDescent="0.25">
      <c r="A15" s="18" t="s">
        <v>176</v>
      </c>
      <c r="B15" s="41">
        <v>1528.75</v>
      </c>
      <c r="C15" s="41">
        <v>86.1666666666667</v>
      </c>
      <c r="D15" s="19" t="s">
        <v>512</v>
      </c>
      <c r="E15" s="20" t="s">
        <v>165</v>
      </c>
    </row>
    <row r="16" spans="1:5" x14ac:dyDescent="0.25">
      <c r="A16" s="18" t="s">
        <v>780</v>
      </c>
      <c r="B16" s="41">
        <v>1335.4166666666699</v>
      </c>
      <c r="C16" s="41">
        <v>50.8333333333333</v>
      </c>
      <c r="D16" s="19" t="s">
        <v>781</v>
      </c>
      <c r="E16" s="20" t="s">
        <v>165</v>
      </c>
    </row>
    <row r="17" spans="1:5" ht="39" x14ac:dyDescent="0.25">
      <c r="A17" s="18" t="s">
        <v>188</v>
      </c>
      <c r="B17" s="41">
        <v>1325.1666666666699</v>
      </c>
      <c r="C17" s="41">
        <v>2952.0833333333298</v>
      </c>
      <c r="D17" s="19" t="s">
        <v>463</v>
      </c>
      <c r="E17" s="20" t="s">
        <v>165</v>
      </c>
    </row>
    <row r="18" spans="1:5" ht="39" x14ac:dyDescent="0.25">
      <c r="A18" s="18" t="s">
        <v>456</v>
      </c>
      <c r="B18" s="41">
        <v>1308.3333333333301</v>
      </c>
      <c r="C18" s="41">
        <v>871.83333333333303</v>
      </c>
      <c r="D18" s="19" t="s">
        <v>457</v>
      </c>
      <c r="E18" s="20" t="s">
        <v>165</v>
      </c>
    </row>
    <row r="19" spans="1:5" ht="39" x14ac:dyDescent="0.25">
      <c r="A19" s="18" t="s">
        <v>189</v>
      </c>
      <c r="B19" s="41">
        <v>1220.75</v>
      </c>
      <c r="C19" s="41">
        <v>2927.4166666666702</v>
      </c>
      <c r="D19" s="19" t="s">
        <v>465</v>
      </c>
      <c r="E19" s="20" t="s">
        <v>165</v>
      </c>
    </row>
    <row r="20" spans="1:5" ht="51.75" x14ac:dyDescent="0.25">
      <c r="A20" s="18" t="s">
        <v>202</v>
      </c>
      <c r="B20" s="41">
        <v>1204.9166666666699</v>
      </c>
      <c r="C20" s="41">
        <v>1214.9166666666699</v>
      </c>
      <c r="D20" s="19" t="s">
        <v>467</v>
      </c>
      <c r="E20" s="20" t="s">
        <v>165</v>
      </c>
    </row>
    <row r="21" spans="1:5" ht="39" x14ac:dyDescent="0.25">
      <c r="A21" s="18" t="s">
        <v>187</v>
      </c>
      <c r="B21" s="41">
        <v>1154.6666666666699</v>
      </c>
      <c r="C21" s="41">
        <v>294.08333333333297</v>
      </c>
      <c r="D21" s="19" t="s">
        <v>461</v>
      </c>
      <c r="E21" s="20" t="s">
        <v>165</v>
      </c>
    </row>
    <row r="22" spans="1:5" ht="39" x14ac:dyDescent="0.25">
      <c r="A22" s="18" t="s">
        <v>173</v>
      </c>
      <c r="B22" s="41">
        <v>1139.6666666666699</v>
      </c>
      <c r="C22" s="41">
        <v>395.41666666666703</v>
      </c>
      <c r="D22" s="19" t="s">
        <v>484</v>
      </c>
      <c r="E22" s="20" t="s">
        <v>165</v>
      </c>
    </row>
    <row r="23" spans="1:5" ht="39" x14ac:dyDescent="0.25">
      <c r="A23" s="18" t="s">
        <v>174</v>
      </c>
      <c r="B23" s="41">
        <v>1139.1666666666699</v>
      </c>
      <c r="C23" s="41">
        <v>249.583333333333</v>
      </c>
      <c r="D23" s="19" t="s">
        <v>487</v>
      </c>
      <c r="E23" s="20" t="s">
        <v>165</v>
      </c>
    </row>
    <row r="24" spans="1:5" ht="51.75" x14ac:dyDescent="0.25">
      <c r="A24" s="18" t="s">
        <v>201</v>
      </c>
      <c r="B24" s="41">
        <v>1136.5</v>
      </c>
      <c r="C24" s="41">
        <v>1199.8333333333301</v>
      </c>
      <c r="D24" s="19" t="s">
        <v>468</v>
      </c>
      <c r="E24" s="20" t="s">
        <v>165</v>
      </c>
    </row>
    <row r="25" spans="1:5" ht="26.25" x14ac:dyDescent="0.25">
      <c r="A25" s="18" t="s">
        <v>768</v>
      </c>
      <c r="B25" s="41">
        <v>1115.9166666666699</v>
      </c>
      <c r="C25" s="41">
        <v>395.91666666666703</v>
      </c>
      <c r="D25" s="19" t="s">
        <v>769</v>
      </c>
      <c r="E25" s="20" t="s">
        <v>165</v>
      </c>
    </row>
    <row r="26" spans="1:5" ht="26.25" x14ac:dyDescent="0.25">
      <c r="A26" s="18" t="s">
        <v>766</v>
      </c>
      <c r="B26" s="41">
        <v>1092.5833333333301</v>
      </c>
      <c r="C26" s="41">
        <v>465.75</v>
      </c>
      <c r="D26" s="19" t="s">
        <v>767</v>
      </c>
      <c r="E26" s="20" t="s">
        <v>165</v>
      </c>
    </row>
    <row r="27" spans="1:5" ht="39" x14ac:dyDescent="0.25">
      <c r="A27" s="18" t="s">
        <v>197</v>
      </c>
      <c r="B27" s="41">
        <v>869.58333333333303</v>
      </c>
      <c r="C27" s="41">
        <v>2473.1666666666702</v>
      </c>
      <c r="D27" s="19" t="s">
        <v>486</v>
      </c>
      <c r="E27" s="20" t="s">
        <v>165</v>
      </c>
    </row>
    <row r="28" spans="1:5" ht="51.75" x14ac:dyDescent="0.25">
      <c r="A28" s="18" t="s">
        <v>203</v>
      </c>
      <c r="B28" s="41">
        <v>864.83333333333303</v>
      </c>
      <c r="C28" s="41">
        <v>561.58333333333303</v>
      </c>
      <c r="D28" s="19" t="s">
        <v>466</v>
      </c>
      <c r="E28" s="20" t="s">
        <v>165</v>
      </c>
    </row>
    <row r="29" spans="1:5" ht="39" x14ac:dyDescent="0.25">
      <c r="A29" s="18" t="s">
        <v>199</v>
      </c>
      <c r="B29" s="41">
        <v>862.25</v>
      </c>
      <c r="C29" s="41">
        <v>4040</v>
      </c>
      <c r="D29" s="19" t="s">
        <v>485</v>
      </c>
      <c r="E29" s="20" t="s">
        <v>165</v>
      </c>
    </row>
    <row r="30" spans="1:5" ht="39" x14ac:dyDescent="0.25">
      <c r="A30" s="18" t="s">
        <v>458</v>
      </c>
      <c r="B30" s="41">
        <v>851.83333333333303</v>
      </c>
      <c r="C30" s="41">
        <v>317.66666666666703</v>
      </c>
      <c r="D30" s="19" t="s">
        <v>459</v>
      </c>
      <c r="E30" s="20" t="s">
        <v>165</v>
      </c>
    </row>
    <row r="31" spans="1:5" ht="39" x14ac:dyDescent="0.25">
      <c r="A31" s="18" t="s">
        <v>190</v>
      </c>
      <c r="B31" s="41">
        <v>762.58333333333303</v>
      </c>
      <c r="C31" s="41">
        <v>900.33333333333303</v>
      </c>
      <c r="D31" s="19" t="s">
        <v>462</v>
      </c>
      <c r="E31" s="20" t="s">
        <v>165</v>
      </c>
    </row>
    <row r="32" spans="1:5" ht="26.25" x14ac:dyDescent="0.25">
      <c r="A32" s="18" t="s">
        <v>764</v>
      </c>
      <c r="B32" s="41">
        <v>718.25</v>
      </c>
      <c r="C32" s="41">
        <v>469.66666666666703</v>
      </c>
      <c r="D32" s="19" t="s">
        <v>765</v>
      </c>
      <c r="E32" s="20" t="s">
        <v>165</v>
      </c>
    </row>
    <row r="33" spans="1:5" x14ac:dyDescent="0.25">
      <c r="A33" s="18" t="s">
        <v>1496</v>
      </c>
      <c r="B33" s="41">
        <v>675.83333333333303</v>
      </c>
      <c r="C33" s="41">
        <v>0</v>
      </c>
      <c r="D33" s="19" t="s">
        <v>1497</v>
      </c>
      <c r="E33" s="20" t="s">
        <v>165</v>
      </c>
    </row>
    <row r="34" spans="1:5" ht="39" x14ac:dyDescent="0.25">
      <c r="A34" s="18" t="s">
        <v>185</v>
      </c>
      <c r="B34" s="41">
        <v>497.16666666666703</v>
      </c>
      <c r="C34" s="41">
        <v>4175.25</v>
      </c>
      <c r="D34" s="19" t="s">
        <v>477</v>
      </c>
      <c r="E34" s="20" t="s">
        <v>165</v>
      </c>
    </row>
    <row r="35" spans="1:5" ht="39" x14ac:dyDescent="0.25">
      <c r="A35" s="18" t="s">
        <v>178</v>
      </c>
      <c r="B35" s="41">
        <v>483.33333333333297</v>
      </c>
      <c r="C35" s="41">
        <v>4169.6666666666697</v>
      </c>
      <c r="D35" s="19" t="s">
        <v>476</v>
      </c>
      <c r="E35" s="20" t="s">
        <v>165</v>
      </c>
    </row>
    <row r="36" spans="1:5" ht="39" x14ac:dyDescent="0.25">
      <c r="A36" s="18" t="s">
        <v>177</v>
      </c>
      <c r="B36" s="41">
        <v>483.33333333333297</v>
      </c>
      <c r="C36" s="41">
        <v>4169.6666666666697</v>
      </c>
      <c r="D36" s="19" t="s">
        <v>474</v>
      </c>
      <c r="E36" s="20" t="s">
        <v>165</v>
      </c>
    </row>
    <row r="37" spans="1:5" x14ac:dyDescent="0.25">
      <c r="A37" s="18" t="s">
        <v>532</v>
      </c>
      <c r="B37" s="41">
        <v>483.25</v>
      </c>
      <c r="C37" s="41">
        <v>194.916666666667</v>
      </c>
      <c r="D37" s="19" t="s">
        <v>533</v>
      </c>
      <c r="E37" s="20" t="s">
        <v>165</v>
      </c>
    </row>
    <row r="38" spans="1:5" ht="39" x14ac:dyDescent="0.25">
      <c r="A38" s="18" t="s">
        <v>179</v>
      </c>
      <c r="B38" s="41">
        <v>483.25</v>
      </c>
      <c r="C38" s="41">
        <v>4169.6666666666697</v>
      </c>
      <c r="D38" s="19" t="s">
        <v>475</v>
      </c>
      <c r="E38" s="20" t="s">
        <v>165</v>
      </c>
    </row>
    <row r="39" spans="1:5" ht="39" x14ac:dyDescent="0.25">
      <c r="A39" s="18" t="s">
        <v>180</v>
      </c>
      <c r="B39" s="41">
        <v>483.25</v>
      </c>
      <c r="C39" s="41">
        <v>4176.8333333333303</v>
      </c>
      <c r="D39" s="19" t="s">
        <v>478</v>
      </c>
      <c r="E39" s="20" t="s">
        <v>165</v>
      </c>
    </row>
    <row r="40" spans="1:5" x14ac:dyDescent="0.25">
      <c r="A40" s="18" t="s">
        <v>534</v>
      </c>
      <c r="B40" s="41">
        <v>481.83333333333297</v>
      </c>
      <c r="C40" s="41">
        <v>197.416666666667</v>
      </c>
      <c r="D40" s="19" t="s">
        <v>535</v>
      </c>
      <c r="E40" s="20" t="s">
        <v>165</v>
      </c>
    </row>
    <row r="41" spans="1:5" ht="39" x14ac:dyDescent="0.25">
      <c r="A41" s="18" t="s">
        <v>184</v>
      </c>
      <c r="B41" s="41">
        <v>466.25</v>
      </c>
      <c r="C41" s="41">
        <v>3590.8333333333298</v>
      </c>
      <c r="D41" s="19" t="s">
        <v>473</v>
      </c>
      <c r="E41" s="20" t="s">
        <v>165</v>
      </c>
    </row>
    <row r="42" spans="1:5" x14ac:dyDescent="0.25">
      <c r="A42" s="18" t="s">
        <v>1498</v>
      </c>
      <c r="B42" s="41">
        <v>436.16666666666703</v>
      </c>
      <c r="C42" s="41">
        <v>0</v>
      </c>
      <c r="D42" s="19" t="s">
        <v>1499</v>
      </c>
      <c r="E42" s="20" t="s">
        <v>165</v>
      </c>
    </row>
    <row r="43" spans="1:5" x14ac:dyDescent="0.25">
      <c r="A43" s="18" t="s">
        <v>774</v>
      </c>
      <c r="B43" s="41">
        <v>431.75</v>
      </c>
      <c r="C43" s="41">
        <v>84.5833333333333</v>
      </c>
      <c r="D43" s="19" t="s">
        <v>775</v>
      </c>
      <c r="E43" s="20" t="s">
        <v>165</v>
      </c>
    </row>
    <row r="44" spans="1:5" x14ac:dyDescent="0.25">
      <c r="A44" s="18" t="s">
        <v>776</v>
      </c>
      <c r="B44" s="41">
        <v>424.91666666666703</v>
      </c>
      <c r="C44" s="41">
        <v>71.6666666666667</v>
      </c>
      <c r="D44" s="19" t="s">
        <v>777</v>
      </c>
      <c r="E44" s="20" t="s">
        <v>165</v>
      </c>
    </row>
    <row r="45" spans="1:5" x14ac:dyDescent="0.25">
      <c r="A45" s="18" t="s">
        <v>191</v>
      </c>
      <c r="B45" s="41">
        <v>323.16666666666703</v>
      </c>
      <c r="C45" s="41">
        <v>57.25</v>
      </c>
      <c r="D45" s="19" t="s">
        <v>192</v>
      </c>
      <c r="E45" s="20" t="s">
        <v>165</v>
      </c>
    </row>
    <row r="46" spans="1:5" ht="39" x14ac:dyDescent="0.25">
      <c r="A46" s="18" t="s">
        <v>181</v>
      </c>
      <c r="B46" s="41">
        <v>281.66666666666703</v>
      </c>
      <c r="C46" s="41">
        <v>16.9166666666667</v>
      </c>
      <c r="D46" s="19" t="s">
        <v>530</v>
      </c>
      <c r="E46" s="20" t="s">
        <v>165</v>
      </c>
    </row>
    <row r="47" spans="1:5" x14ac:dyDescent="0.25">
      <c r="A47" s="18" t="s">
        <v>193</v>
      </c>
      <c r="B47" s="41">
        <v>275.75</v>
      </c>
      <c r="C47" s="41">
        <v>51.25</v>
      </c>
      <c r="D47" s="19" t="s">
        <v>194</v>
      </c>
      <c r="E47" s="20" t="s">
        <v>165</v>
      </c>
    </row>
    <row r="48" spans="1:5" ht="26.25" x14ac:dyDescent="0.25">
      <c r="A48" s="18" t="s">
        <v>798</v>
      </c>
      <c r="B48" s="41">
        <v>270.58333333333297</v>
      </c>
      <c r="C48" s="41">
        <v>22.5</v>
      </c>
      <c r="D48" s="19" t="s">
        <v>799</v>
      </c>
      <c r="E48" s="20" t="s">
        <v>165</v>
      </c>
    </row>
    <row r="49" spans="1:5" ht="26.25" x14ac:dyDescent="0.25">
      <c r="A49" s="18" t="s">
        <v>792</v>
      </c>
      <c r="B49" s="41">
        <v>264.08333333333297</v>
      </c>
      <c r="C49" s="41">
        <v>27.0833333333333</v>
      </c>
      <c r="D49" s="19" t="s">
        <v>793</v>
      </c>
      <c r="E49" s="20" t="s">
        <v>165</v>
      </c>
    </row>
    <row r="50" spans="1:5" ht="26.25" x14ac:dyDescent="0.25">
      <c r="A50" s="18" t="s">
        <v>257</v>
      </c>
      <c r="B50" s="41">
        <v>205.666666666667</v>
      </c>
      <c r="C50" s="41">
        <v>121.083333333333</v>
      </c>
      <c r="D50" s="19" t="s">
        <v>547</v>
      </c>
      <c r="E50" s="20" t="s">
        <v>165</v>
      </c>
    </row>
    <row r="51" spans="1:5" x14ac:dyDescent="0.25">
      <c r="A51" s="18" t="s">
        <v>539</v>
      </c>
      <c r="B51" s="41">
        <v>184.083333333333</v>
      </c>
      <c r="C51" s="41">
        <v>0</v>
      </c>
      <c r="D51" s="19" t="s">
        <v>540</v>
      </c>
      <c r="E51" s="20" t="s">
        <v>165</v>
      </c>
    </row>
    <row r="52" spans="1:5" ht="39" x14ac:dyDescent="0.25">
      <c r="A52" s="18" t="s">
        <v>469</v>
      </c>
      <c r="B52" s="41">
        <v>178.5</v>
      </c>
      <c r="C52" s="41">
        <v>4087</v>
      </c>
      <c r="D52" s="19" t="s">
        <v>470</v>
      </c>
      <c r="E52" s="20" t="s">
        <v>165</v>
      </c>
    </row>
    <row r="53" spans="1:5" ht="39" x14ac:dyDescent="0.25">
      <c r="A53" s="18" t="s">
        <v>471</v>
      </c>
      <c r="B53" s="41">
        <v>178.083333333333</v>
      </c>
      <c r="C53" s="41">
        <v>4079</v>
      </c>
      <c r="D53" s="19" t="s">
        <v>472</v>
      </c>
      <c r="E53" s="20" t="s">
        <v>165</v>
      </c>
    </row>
    <row r="54" spans="1:5" ht="39" x14ac:dyDescent="0.25">
      <c r="A54" s="18" t="s">
        <v>480</v>
      </c>
      <c r="B54" s="41">
        <v>158.583333333333</v>
      </c>
      <c r="C54" s="41">
        <v>531.5</v>
      </c>
      <c r="D54" s="19" t="s">
        <v>481</v>
      </c>
      <c r="E54" s="20" t="s">
        <v>164</v>
      </c>
    </row>
    <row r="55" spans="1:5" ht="39" x14ac:dyDescent="0.25">
      <c r="A55" s="18" t="s">
        <v>482</v>
      </c>
      <c r="B55" s="41">
        <v>155.75</v>
      </c>
      <c r="C55" s="41">
        <v>532.41666666666697</v>
      </c>
      <c r="D55" s="19" t="s">
        <v>483</v>
      </c>
      <c r="E55" s="20" t="s">
        <v>164</v>
      </c>
    </row>
    <row r="56" spans="1:5" ht="26.25" x14ac:dyDescent="0.25">
      <c r="A56" s="18" t="s">
        <v>233</v>
      </c>
      <c r="B56" s="41">
        <v>143.166666666667</v>
      </c>
      <c r="C56" s="41">
        <v>60.3333333333333</v>
      </c>
      <c r="D56" s="19" t="s">
        <v>501</v>
      </c>
      <c r="E56" s="20" t="s">
        <v>165</v>
      </c>
    </row>
    <row r="57" spans="1:5" ht="39" x14ac:dyDescent="0.25">
      <c r="A57" s="18" t="s">
        <v>196</v>
      </c>
      <c r="B57" s="41">
        <v>142</v>
      </c>
      <c r="C57" s="41">
        <v>41.75</v>
      </c>
      <c r="D57" s="19" t="s">
        <v>488</v>
      </c>
      <c r="E57" s="20" t="s">
        <v>164</v>
      </c>
    </row>
    <row r="58" spans="1:5" ht="64.5" x14ac:dyDescent="0.25">
      <c r="A58" s="18" t="s">
        <v>232</v>
      </c>
      <c r="B58" s="41">
        <v>123.5</v>
      </c>
      <c r="C58" s="41">
        <v>61</v>
      </c>
      <c r="D58" s="19" t="s">
        <v>497</v>
      </c>
      <c r="E58" s="20" t="s">
        <v>165</v>
      </c>
    </row>
    <row r="59" spans="1:5" x14ac:dyDescent="0.25">
      <c r="A59" s="18" t="s">
        <v>772</v>
      </c>
      <c r="B59" s="41">
        <v>119.25</v>
      </c>
      <c r="C59" s="41">
        <v>92.25</v>
      </c>
      <c r="D59" s="19" t="s">
        <v>773</v>
      </c>
      <c r="E59" s="20" t="s">
        <v>165</v>
      </c>
    </row>
    <row r="60" spans="1:5" ht="39" x14ac:dyDescent="0.25">
      <c r="A60" s="18" t="s">
        <v>211</v>
      </c>
      <c r="B60" s="41">
        <v>108.083333333333</v>
      </c>
      <c r="C60" s="41">
        <v>0</v>
      </c>
      <c r="D60" s="19" t="s">
        <v>494</v>
      </c>
      <c r="E60" s="20" t="s">
        <v>164</v>
      </c>
    </row>
    <row r="61" spans="1:5" ht="39" x14ac:dyDescent="0.25">
      <c r="A61" s="18" t="s">
        <v>206</v>
      </c>
      <c r="B61" s="41">
        <v>107.25</v>
      </c>
      <c r="C61" s="41">
        <v>0</v>
      </c>
      <c r="D61" s="19" t="s">
        <v>493</v>
      </c>
      <c r="E61" s="20" t="s">
        <v>164</v>
      </c>
    </row>
    <row r="62" spans="1:5" ht="39" x14ac:dyDescent="0.25">
      <c r="A62" s="18" t="s">
        <v>175</v>
      </c>
      <c r="B62" s="41">
        <v>93.0833333333333</v>
      </c>
      <c r="C62" s="41">
        <v>47.9166666666667</v>
      </c>
      <c r="D62" s="19" t="s">
        <v>489</v>
      </c>
      <c r="E62" s="20" t="s">
        <v>165</v>
      </c>
    </row>
    <row r="63" spans="1:5" ht="39" x14ac:dyDescent="0.25">
      <c r="A63" s="18" t="s">
        <v>231</v>
      </c>
      <c r="B63" s="41">
        <v>91.8333333333333</v>
      </c>
      <c r="C63" s="41">
        <v>0</v>
      </c>
      <c r="D63" s="19" t="s">
        <v>496</v>
      </c>
      <c r="E63" s="20" t="s">
        <v>164</v>
      </c>
    </row>
    <row r="64" spans="1:5" ht="26.25" x14ac:dyDescent="0.25">
      <c r="A64" s="18" t="s">
        <v>784</v>
      </c>
      <c r="B64" s="41">
        <v>88.0833333333333</v>
      </c>
      <c r="C64" s="41">
        <v>28.5</v>
      </c>
      <c r="D64" s="19" t="s">
        <v>785</v>
      </c>
      <c r="E64" s="20" t="s">
        <v>165</v>
      </c>
    </row>
    <row r="65" spans="1:5" x14ac:dyDescent="0.25">
      <c r="A65" s="18" t="s">
        <v>802</v>
      </c>
      <c r="B65" s="41">
        <v>87.6666666666667</v>
      </c>
      <c r="C65" s="41">
        <v>11.5</v>
      </c>
      <c r="D65" s="19" t="s">
        <v>803</v>
      </c>
      <c r="E65" s="20" t="s">
        <v>165</v>
      </c>
    </row>
    <row r="66" spans="1:5" x14ac:dyDescent="0.25">
      <c r="A66" s="18" t="s">
        <v>786</v>
      </c>
      <c r="B66" s="41">
        <v>64.4166666666667</v>
      </c>
      <c r="C66" s="41">
        <v>27.3333333333333</v>
      </c>
      <c r="D66" s="19" t="s">
        <v>787</v>
      </c>
      <c r="E66" s="20" t="s">
        <v>164</v>
      </c>
    </row>
    <row r="67" spans="1:5" x14ac:dyDescent="0.25">
      <c r="A67" s="18" t="s">
        <v>788</v>
      </c>
      <c r="B67" s="41">
        <v>64.4166666666667</v>
      </c>
      <c r="C67" s="41">
        <v>27.5</v>
      </c>
      <c r="D67" s="19" t="s">
        <v>789</v>
      </c>
      <c r="E67" s="20" t="s">
        <v>164</v>
      </c>
    </row>
    <row r="68" spans="1:5" x14ac:dyDescent="0.25">
      <c r="A68" s="18" t="s">
        <v>790</v>
      </c>
      <c r="B68" s="41">
        <v>64.4166666666667</v>
      </c>
      <c r="C68" s="41">
        <v>27.1666666666667</v>
      </c>
      <c r="D68" s="19" t="s">
        <v>791</v>
      </c>
      <c r="E68" s="20" t="s">
        <v>164</v>
      </c>
    </row>
    <row r="69" spans="1:5" ht="51.75" x14ac:dyDescent="0.25">
      <c r="A69" s="18" t="s">
        <v>490</v>
      </c>
      <c r="B69" s="41">
        <v>62.3333333333333</v>
      </c>
      <c r="C69" s="41">
        <v>53</v>
      </c>
      <c r="D69" s="19" t="s">
        <v>491</v>
      </c>
      <c r="E69" s="20" t="s">
        <v>164</v>
      </c>
    </row>
    <row r="70" spans="1:5" ht="39" x14ac:dyDescent="0.25">
      <c r="A70" s="18" t="s">
        <v>218</v>
      </c>
      <c r="B70" s="41">
        <v>62.25</v>
      </c>
      <c r="C70" s="41">
        <v>11.75</v>
      </c>
      <c r="D70" s="19" t="s">
        <v>499</v>
      </c>
      <c r="E70" s="20" t="s">
        <v>164</v>
      </c>
    </row>
    <row r="71" spans="1:5" x14ac:dyDescent="0.25">
      <c r="A71" s="18" t="s">
        <v>220</v>
      </c>
      <c r="B71" s="41">
        <v>61.5833333333333</v>
      </c>
      <c r="C71" s="41">
        <v>11.75</v>
      </c>
      <c r="D71" s="19" t="s">
        <v>221</v>
      </c>
      <c r="E71" s="20" t="s">
        <v>164</v>
      </c>
    </row>
    <row r="72" spans="1:5" x14ac:dyDescent="0.25">
      <c r="A72" s="18" t="s">
        <v>794</v>
      </c>
      <c r="B72" s="41">
        <v>60.0833333333333</v>
      </c>
      <c r="C72" s="41">
        <v>26</v>
      </c>
      <c r="D72" s="19" t="s">
        <v>795</v>
      </c>
      <c r="E72" s="20" t="s">
        <v>164</v>
      </c>
    </row>
    <row r="73" spans="1:5" ht="39" x14ac:dyDescent="0.25">
      <c r="A73" s="18" t="s">
        <v>186</v>
      </c>
      <c r="B73" s="41">
        <v>57.4166666666667</v>
      </c>
      <c r="C73" s="41">
        <v>126</v>
      </c>
      <c r="D73" s="19" t="s">
        <v>502</v>
      </c>
      <c r="E73" s="20" t="s">
        <v>165</v>
      </c>
    </row>
    <row r="74" spans="1:5" ht="39" x14ac:dyDescent="0.25">
      <c r="A74" s="18" t="s">
        <v>182</v>
      </c>
      <c r="B74" s="41">
        <v>56.9166666666667</v>
      </c>
      <c r="C74" s="41">
        <v>160.583333333333</v>
      </c>
      <c r="D74" s="19" t="s">
        <v>500</v>
      </c>
      <c r="E74" s="20" t="s">
        <v>165</v>
      </c>
    </row>
    <row r="75" spans="1:5" ht="51.75" x14ac:dyDescent="0.25">
      <c r="A75" s="18" t="s">
        <v>228</v>
      </c>
      <c r="B75" s="41">
        <v>55.6666666666667</v>
      </c>
      <c r="C75" s="41">
        <v>77.5</v>
      </c>
      <c r="D75" s="19" t="s">
        <v>492</v>
      </c>
      <c r="E75" s="20" t="s">
        <v>165</v>
      </c>
    </row>
    <row r="76" spans="1:5" x14ac:dyDescent="0.25">
      <c r="A76" s="18" t="s">
        <v>796</v>
      </c>
      <c r="B76" s="41">
        <v>53.1666666666667</v>
      </c>
      <c r="C76" s="41">
        <v>22.6666666666667</v>
      </c>
      <c r="D76" s="19" t="s">
        <v>797</v>
      </c>
      <c r="E76" s="20" t="s">
        <v>164</v>
      </c>
    </row>
    <row r="77" spans="1:5" x14ac:dyDescent="0.25">
      <c r="A77" s="18" t="s">
        <v>800</v>
      </c>
      <c r="B77" s="41">
        <v>50.1666666666667</v>
      </c>
      <c r="C77" s="41">
        <v>22</v>
      </c>
      <c r="D77" s="19" t="s">
        <v>801</v>
      </c>
      <c r="E77" s="20" t="s">
        <v>164</v>
      </c>
    </row>
    <row r="78" spans="1:5" ht="39" x14ac:dyDescent="0.25">
      <c r="A78" s="18" t="s">
        <v>198</v>
      </c>
      <c r="B78" s="41">
        <v>45.8333333333333</v>
      </c>
      <c r="C78" s="41">
        <v>26.5</v>
      </c>
      <c r="D78" s="19" t="s">
        <v>498</v>
      </c>
      <c r="E78" s="20" t="s">
        <v>164</v>
      </c>
    </row>
    <row r="79" spans="1:5" x14ac:dyDescent="0.25">
      <c r="A79" s="18" t="s">
        <v>1500</v>
      </c>
      <c r="B79" s="41">
        <v>44.1666666666667</v>
      </c>
      <c r="C79" s="41">
        <v>0</v>
      </c>
      <c r="D79" s="19" t="s">
        <v>1501</v>
      </c>
      <c r="E79" s="20" t="s">
        <v>164</v>
      </c>
    </row>
    <row r="80" spans="1:5" x14ac:dyDescent="0.25">
      <c r="A80" s="18" t="s">
        <v>1502</v>
      </c>
      <c r="B80" s="41">
        <v>43.8333333333333</v>
      </c>
      <c r="C80" s="41">
        <v>0</v>
      </c>
      <c r="D80" s="19" t="s">
        <v>1503</v>
      </c>
      <c r="E80" s="20" t="s">
        <v>164</v>
      </c>
    </row>
    <row r="81" spans="1:5" x14ac:dyDescent="0.25">
      <c r="A81" s="18" t="s">
        <v>1504</v>
      </c>
      <c r="B81" s="41">
        <v>43</v>
      </c>
      <c r="C81" s="41">
        <v>0</v>
      </c>
      <c r="D81" s="19" t="s">
        <v>1505</v>
      </c>
      <c r="E81" s="20" t="s">
        <v>164</v>
      </c>
    </row>
    <row r="82" spans="1:5" x14ac:dyDescent="0.25">
      <c r="A82" s="18" t="s">
        <v>1506</v>
      </c>
      <c r="B82" s="41">
        <v>42.3333333333333</v>
      </c>
      <c r="C82" s="41">
        <v>0</v>
      </c>
      <c r="D82" s="19" t="s">
        <v>1507</v>
      </c>
      <c r="E82" s="20" t="s">
        <v>164</v>
      </c>
    </row>
    <row r="83" spans="1:5" x14ac:dyDescent="0.25">
      <c r="A83" s="18" t="s">
        <v>1508</v>
      </c>
      <c r="B83" s="41">
        <v>42.3333333333333</v>
      </c>
      <c r="C83" s="41">
        <v>0</v>
      </c>
      <c r="D83" s="19" t="s">
        <v>1509</v>
      </c>
      <c r="E83" s="20" t="s">
        <v>164</v>
      </c>
    </row>
    <row r="84" spans="1:5" x14ac:dyDescent="0.25">
      <c r="A84" s="18" t="s">
        <v>1510</v>
      </c>
      <c r="B84" s="41">
        <v>40.75</v>
      </c>
      <c r="C84" s="41">
        <v>0</v>
      </c>
      <c r="D84" s="19" t="s">
        <v>1511</v>
      </c>
      <c r="E84" s="20" t="s">
        <v>164</v>
      </c>
    </row>
    <row r="85" spans="1:5" ht="39" x14ac:dyDescent="0.25">
      <c r="A85" s="18" t="s">
        <v>227</v>
      </c>
      <c r="B85" s="41">
        <v>38.0833333333333</v>
      </c>
      <c r="C85" s="41">
        <v>9.3333333333333304</v>
      </c>
      <c r="D85" s="19" t="s">
        <v>505</v>
      </c>
      <c r="E85" s="20" t="s">
        <v>164</v>
      </c>
    </row>
    <row r="86" spans="1:5" x14ac:dyDescent="0.25">
      <c r="A86" s="18" t="s">
        <v>510</v>
      </c>
      <c r="B86" s="41">
        <v>37.9166666666667</v>
      </c>
      <c r="C86" s="41">
        <v>7.9166666666666696</v>
      </c>
      <c r="D86" s="19" t="s">
        <v>511</v>
      </c>
      <c r="E86" s="20" t="s">
        <v>164</v>
      </c>
    </row>
    <row r="87" spans="1:5" x14ac:dyDescent="0.25">
      <c r="A87" s="18" t="s">
        <v>508</v>
      </c>
      <c r="B87" s="41">
        <v>36.5</v>
      </c>
      <c r="C87" s="41">
        <v>8.25</v>
      </c>
      <c r="D87" s="19" t="s">
        <v>509</v>
      </c>
      <c r="E87" s="20" t="s">
        <v>164</v>
      </c>
    </row>
    <row r="88" spans="1:5" ht="39" x14ac:dyDescent="0.25">
      <c r="A88" s="18" t="s">
        <v>219</v>
      </c>
      <c r="B88" s="41">
        <v>32.1666666666667</v>
      </c>
      <c r="C88" s="41">
        <v>1.0833333333333299</v>
      </c>
      <c r="D88" s="19" t="s">
        <v>545</v>
      </c>
      <c r="E88" s="20" t="s">
        <v>164</v>
      </c>
    </row>
    <row r="89" spans="1:5" x14ac:dyDescent="0.25">
      <c r="A89" s="18" t="s">
        <v>222</v>
      </c>
      <c r="B89" s="41">
        <v>31</v>
      </c>
      <c r="C89" s="41">
        <v>1.0833333333333299</v>
      </c>
      <c r="D89" s="19" t="s">
        <v>223</v>
      </c>
      <c r="E89" s="20" t="s">
        <v>164</v>
      </c>
    </row>
    <row r="90" spans="1:5" x14ac:dyDescent="0.25">
      <c r="A90" s="18" t="s">
        <v>808</v>
      </c>
      <c r="B90" s="41">
        <v>30.9166666666667</v>
      </c>
      <c r="C90" s="41">
        <v>3.1666666666666701</v>
      </c>
      <c r="D90" s="19" t="s">
        <v>809</v>
      </c>
      <c r="E90" s="20" t="s">
        <v>165</v>
      </c>
    </row>
    <row r="91" spans="1:5" x14ac:dyDescent="0.25">
      <c r="A91" s="18" t="s">
        <v>513</v>
      </c>
      <c r="B91" s="41">
        <v>28.0833333333333</v>
      </c>
      <c r="C91" s="41">
        <v>6.1666666666666696</v>
      </c>
      <c r="D91" s="19" t="s">
        <v>514</v>
      </c>
      <c r="E91" s="20" t="s">
        <v>164</v>
      </c>
    </row>
    <row r="92" spans="1:5" x14ac:dyDescent="0.25">
      <c r="A92" s="18" t="s">
        <v>782</v>
      </c>
      <c r="B92" s="41">
        <v>21.5</v>
      </c>
      <c r="C92" s="41">
        <v>34.6666666666667</v>
      </c>
      <c r="D92" s="19" t="s">
        <v>783</v>
      </c>
      <c r="E92" s="20" t="s">
        <v>165</v>
      </c>
    </row>
    <row r="93" spans="1:5" x14ac:dyDescent="0.25">
      <c r="A93" s="18" t="s">
        <v>1512</v>
      </c>
      <c r="B93" s="41">
        <v>21</v>
      </c>
      <c r="C93" s="41">
        <v>0</v>
      </c>
      <c r="D93" s="19" t="s">
        <v>1513</v>
      </c>
      <c r="E93" s="20" t="s">
        <v>164</v>
      </c>
    </row>
    <row r="94" spans="1:5" x14ac:dyDescent="0.25">
      <c r="A94" s="18" t="s">
        <v>1514</v>
      </c>
      <c r="B94" s="41">
        <v>20.25</v>
      </c>
      <c r="C94" s="41">
        <v>273.08333333333297</v>
      </c>
      <c r="D94" s="19" t="s">
        <v>1515</v>
      </c>
      <c r="E94" s="20" t="s">
        <v>165</v>
      </c>
    </row>
    <row r="95" spans="1:5" ht="39" x14ac:dyDescent="0.25">
      <c r="A95" s="18" t="s">
        <v>195</v>
      </c>
      <c r="B95" s="41">
        <v>20.25</v>
      </c>
      <c r="C95" s="41">
        <v>0</v>
      </c>
      <c r="D95" s="19" t="s">
        <v>495</v>
      </c>
      <c r="E95" s="20" t="s">
        <v>164</v>
      </c>
    </row>
    <row r="96" spans="1:5" ht="39" x14ac:dyDescent="0.25">
      <c r="A96" s="18" t="s">
        <v>229</v>
      </c>
      <c r="B96" s="41">
        <v>20.0833333333333</v>
      </c>
      <c r="C96" s="41">
        <v>0.58333333333333304</v>
      </c>
      <c r="D96" s="19" t="s">
        <v>553</v>
      </c>
      <c r="E96" s="20" t="s">
        <v>164</v>
      </c>
    </row>
    <row r="97" spans="1:5" x14ac:dyDescent="0.25">
      <c r="A97" s="18" t="s">
        <v>1516</v>
      </c>
      <c r="B97" s="41">
        <v>18.5</v>
      </c>
      <c r="C97" s="41">
        <v>0</v>
      </c>
      <c r="D97" s="19" t="s">
        <v>1517</v>
      </c>
      <c r="E97" s="20" t="s">
        <v>164</v>
      </c>
    </row>
    <row r="98" spans="1:5" ht="39" x14ac:dyDescent="0.25">
      <c r="A98" s="18" t="s">
        <v>235</v>
      </c>
      <c r="B98" s="41">
        <v>17.6666666666667</v>
      </c>
      <c r="C98" s="41">
        <v>1.3333333333333299</v>
      </c>
      <c r="D98" s="19" t="s">
        <v>459</v>
      </c>
      <c r="E98" s="20" t="s">
        <v>164</v>
      </c>
    </row>
    <row r="99" spans="1:5" x14ac:dyDescent="0.25">
      <c r="A99" s="18" t="s">
        <v>1518</v>
      </c>
      <c r="B99" s="41">
        <v>15.6666666666667</v>
      </c>
      <c r="C99" s="41">
        <v>0</v>
      </c>
      <c r="D99" s="19" t="s">
        <v>1519</v>
      </c>
      <c r="E99" s="20" t="s">
        <v>164</v>
      </c>
    </row>
    <row r="100" spans="1:5" x14ac:dyDescent="0.25">
      <c r="A100" s="18" t="s">
        <v>1520</v>
      </c>
      <c r="B100" s="41">
        <v>12.0833333333333</v>
      </c>
      <c r="C100" s="41">
        <v>0</v>
      </c>
      <c r="D100" s="19" t="s">
        <v>1521</v>
      </c>
      <c r="E100" s="20" t="s">
        <v>164</v>
      </c>
    </row>
    <row r="101" spans="1:5" x14ac:dyDescent="0.25">
      <c r="A101" s="18" t="s">
        <v>1522</v>
      </c>
      <c r="B101" s="41">
        <v>11.6666666666667</v>
      </c>
      <c r="C101" s="41">
        <v>0</v>
      </c>
      <c r="D101" s="19" t="s">
        <v>1523</v>
      </c>
      <c r="E101" s="20" t="s">
        <v>164</v>
      </c>
    </row>
    <row r="102" spans="1:5" ht="26.25" x14ac:dyDescent="0.25">
      <c r="A102" s="18" t="s">
        <v>204</v>
      </c>
      <c r="B102" s="41">
        <v>10.25</v>
      </c>
      <c r="C102" s="41">
        <v>21.1666666666667</v>
      </c>
      <c r="D102" s="19" t="s">
        <v>205</v>
      </c>
      <c r="E102" s="20" t="s">
        <v>164</v>
      </c>
    </row>
    <row r="103" spans="1:5" x14ac:dyDescent="0.25">
      <c r="A103" s="18" t="s">
        <v>1524</v>
      </c>
      <c r="B103" s="41">
        <v>9.9166666666666696</v>
      </c>
      <c r="C103" s="41">
        <v>0</v>
      </c>
      <c r="D103" s="19" t="s">
        <v>1525</v>
      </c>
      <c r="E103" s="20" t="s">
        <v>164</v>
      </c>
    </row>
    <row r="104" spans="1:5" x14ac:dyDescent="0.25">
      <c r="A104" s="18" t="s">
        <v>506</v>
      </c>
      <c r="B104" s="41">
        <v>8.5</v>
      </c>
      <c r="C104" s="41">
        <v>13.4166666666667</v>
      </c>
      <c r="D104" s="19" t="s">
        <v>507</v>
      </c>
      <c r="E104" s="20" t="s">
        <v>164</v>
      </c>
    </row>
    <row r="105" spans="1:5" x14ac:dyDescent="0.25">
      <c r="A105" s="18" t="s">
        <v>1526</v>
      </c>
      <c r="B105" s="41">
        <v>5.8333333333333304</v>
      </c>
      <c r="C105" s="41">
        <v>0</v>
      </c>
      <c r="D105" s="19" t="s">
        <v>1527</v>
      </c>
      <c r="E105" s="20" t="s">
        <v>164</v>
      </c>
    </row>
    <row r="106" spans="1:5" ht="26.25" x14ac:dyDescent="0.25">
      <c r="A106" s="18" t="s">
        <v>230</v>
      </c>
      <c r="B106" s="41">
        <v>5.4166666666666696</v>
      </c>
      <c r="C106" s="41">
        <v>3.5</v>
      </c>
      <c r="D106" s="19" t="s">
        <v>527</v>
      </c>
      <c r="E106" s="20" t="s">
        <v>164</v>
      </c>
    </row>
    <row r="107" spans="1:5" x14ac:dyDescent="0.25">
      <c r="A107" s="18" t="s">
        <v>1528</v>
      </c>
      <c r="B107" s="41">
        <v>5.25</v>
      </c>
      <c r="C107" s="41">
        <v>0</v>
      </c>
      <c r="D107" s="19" t="s">
        <v>1529</v>
      </c>
      <c r="E107" s="20" t="s">
        <v>164</v>
      </c>
    </row>
    <row r="108" spans="1:5" x14ac:dyDescent="0.25">
      <c r="A108" s="18" t="s">
        <v>1530</v>
      </c>
      <c r="B108" s="41">
        <v>5.1666666666666696</v>
      </c>
      <c r="C108" s="41">
        <v>0</v>
      </c>
      <c r="D108" s="19" t="s">
        <v>1531</v>
      </c>
      <c r="E108" s="20" t="s">
        <v>164</v>
      </c>
    </row>
    <row r="109" spans="1:5" ht="26.25" x14ac:dyDescent="0.25">
      <c r="A109" s="18" t="s">
        <v>778</v>
      </c>
      <c r="B109" s="41">
        <v>5</v>
      </c>
      <c r="C109" s="41">
        <v>58.1666666666667</v>
      </c>
      <c r="D109" s="19" t="s">
        <v>779</v>
      </c>
      <c r="E109" s="20" t="s">
        <v>164</v>
      </c>
    </row>
    <row r="110" spans="1:5" x14ac:dyDescent="0.25">
      <c r="A110" s="18" t="s">
        <v>541</v>
      </c>
      <c r="B110" s="41">
        <v>4.5833333333333304</v>
      </c>
      <c r="C110" s="41">
        <v>362.75</v>
      </c>
      <c r="D110" s="19" t="s">
        <v>542</v>
      </c>
      <c r="E110" s="20" t="s">
        <v>165</v>
      </c>
    </row>
    <row r="111" spans="1:5" x14ac:dyDescent="0.25">
      <c r="A111" s="18" t="s">
        <v>1532</v>
      </c>
      <c r="B111" s="41">
        <v>4.0833333333333304</v>
      </c>
      <c r="C111" s="41">
        <v>0</v>
      </c>
      <c r="D111" s="19" t="s">
        <v>1533</v>
      </c>
      <c r="E111" s="20" t="s">
        <v>164</v>
      </c>
    </row>
    <row r="112" spans="1:5" x14ac:dyDescent="0.25">
      <c r="A112" s="18" t="s">
        <v>1534</v>
      </c>
      <c r="B112" s="41">
        <v>4.0833333333333304</v>
      </c>
      <c r="C112" s="41">
        <v>0</v>
      </c>
      <c r="D112" s="19" t="s">
        <v>1535</v>
      </c>
      <c r="E112" s="20" t="s">
        <v>164</v>
      </c>
    </row>
    <row r="113" spans="1:5" x14ac:dyDescent="0.25">
      <c r="A113" s="18" t="s">
        <v>212</v>
      </c>
      <c r="B113" s="41">
        <v>4.0833333333333304</v>
      </c>
      <c r="C113" s="41">
        <v>1.5</v>
      </c>
      <c r="D113" s="19" t="s">
        <v>213</v>
      </c>
      <c r="E113" s="20" t="s">
        <v>165</v>
      </c>
    </row>
    <row r="114" spans="1:5" ht="26.25" x14ac:dyDescent="0.25">
      <c r="A114" s="18" t="s">
        <v>234</v>
      </c>
      <c r="B114" s="41">
        <v>4</v>
      </c>
      <c r="C114" s="41">
        <v>7.1666666666666696</v>
      </c>
      <c r="D114" s="19" t="s">
        <v>526</v>
      </c>
      <c r="E114" s="20" t="s">
        <v>164</v>
      </c>
    </row>
    <row r="115" spans="1:5" x14ac:dyDescent="0.25">
      <c r="A115" s="18" t="s">
        <v>207</v>
      </c>
      <c r="B115" s="41">
        <v>3.9166666666666701</v>
      </c>
      <c r="C115" s="41">
        <v>1.1666666666666701</v>
      </c>
      <c r="D115" s="19" t="s">
        <v>208</v>
      </c>
      <c r="E115" s="20" t="s">
        <v>165</v>
      </c>
    </row>
    <row r="116" spans="1:5" x14ac:dyDescent="0.25">
      <c r="A116" s="18" t="s">
        <v>209</v>
      </c>
      <c r="B116" s="41">
        <v>3.9166666666666701</v>
      </c>
      <c r="C116" s="41">
        <v>1.25</v>
      </c>
      <c r="D116" s="19" t="s">
        <v>210</v>
      </c>
      <c r="E116" s="20" t="s">
        <v>165</v>
      </c>
    </row>
    <row r="117" spans="1:5" x14ac:dyDescent="0.25">
      <c r="A117" s="18" t="s">
        <v>215</v>
      </c>
      <c r="B117" s="41">
        <v>3.8333333333333299</v>
      </c>
      <c r="C117" s="41">
        <v>1.25</v>
      </c>
      <c r="D117" s="19" t="s">
        <v>216</v>
      </c>
      <c r="E117" s="20" t="s">
        <v>165</v>
      </c>
    </row>
    <row r="118" spans="1:5" ht="26.25" x14ac:dyDescent="0.25">
      <c r="A118" s="18" t="s">
        <v>1536</v>
      </c>
      <c r="B118" s="41">
        <v>3.75</v>
      </c>
      <c r="C118" s="41">
        <v>0</v>
      </c>
      <c r="D118" s="19" t="s">
        <v>1537</v>
      </c>
      <c r="E118" s="20" t="s">
        <v>164</v>
      </c>
    </row>
    <row r="119" spans="1:5" x14ac:dyDescent="0.25">
      <c r="A119" s="18" t="s">
        <v>238</v>
      </c>
      <c r="B119" s="41">
        <v>3.25</v>
      </c>
      <c r="C119" s="41">
        <v>1.25</v>
      </c>
      <c r="D119" s="19" t="s">
        <v>239</v>
      </c>
      <c r="E119" s="20" t="s">
        <v>165</v>
      </c>
    </row>
    <row r="120" spans="1:5" x14ac:dyDescent="0.25">
      <c r="A120" s="18" t="s">
        <v>243</v>
      </c>
      <c r="B120" s="41">
        <v>3.1666666666666701</v>
      </c>
      <c r="C120" s="41">
        <v>1.5</v>
      </c>
      <c r="D120" s="19" t="s">
        <v>244</v>
      </c>
      <c r="E120" s="20" t="s">
        <v>165</v>
      </c>
    </row>
    <row r="121" spans="1:5" ht="26.25" x14ac:dyDescent="0.25">
      <c r="A121" s="18" t="s">
        <v>236</v>
      </c>
      <c r="B121" s="41">
        <v>3.0833333333333299</v>
      </c>
      <c r="C121" s="41">
        <v>1.25</v>
      </c>
      <c r="D121" s="19" t="s">
        <v>536</v>
      </c>
      <c r="E121" s="20" t="s">
        <v>164</v>
      </c>
    </row>
    <row r="122" spans="1:5" x14ac:dyDescent="0.25">
      <c r="A122" s="18" t="s">
        <v>1538</v>
      </c>
      <c r="B122" s="41">
        <v>2.9166666666666701</v>
      </c>
      <c r="C122" s="41">
        <v>0</v>
      </c>
      <c r="D122" s="19" t="s">
        <v>1539</v>
      </c>
      <c r="E122" s="20" t="s">
        <v>164</v>
      </c>
    </row>
    <row r="123" spans="1:5" x14ac:dyDescent="0.25">
      <c r="A123" s="18" t="s">
        <v>549</v>
      </c>
      <c r="B123" s="41">
        <v>2.8333333333333299</v>
      </c>
      <c r="C123" s="41">
        <v>0</v>
      </c>
      <c r="D123" s="19" t="s">
        <v>550</v>
      </c>
      <c r="E123" s="20" t="s">
        <v>165</v>
      </c>
    </row>
    <row r="124" spans="1:5" ht="26.25" x14ac:dyDescent="0.25">
      <c r="A124" s="18" t="s">
        <v>241</v>
      </c>
      <c r="B124" s="41">
        <v>2.8333333333333299</v>
      </c>
      <c r="C124" s="41">
        <v>5.4166666666666696</v>
      </c>
      <c r="D124" s="19" t="s">
        <v>538</v>
      </c>
      <c r="E124" s="20" t="s">
        <v>164</v>
      </c>
    </row>
    <row r="125" spans="1:5" x14ac:dyDescent="0.25">
      <c r="A125" s="18" t="s">
        <v>1540</v>
      </c>
      <c r="B125" s="41">
        <v>2.5</v>
      </c>
      <c r="C125" s="41">
        <v>0</v>
      </c>
      <c r="D125" s="19" t="s">
        <v>1541</v>
      </c>
      <c r="E125" s="20" t="s">
        <v>164</v>
      </c>
    </row>
    <row r="126" spans="1:5" x14ac:dyDescent="0.25">
      <c r="A126" s="18" t="s">
        <v>1542</v>
      </c>
      <c r="B126" s="41">
        <v>2.5</v>
      </c>
      <c r="C126" s="41">
        <v>0</v>
      </c>
      <c r="D126" s="19" t="s">
        <v>1543</v>
      </c>
      <c r="E126" s="20" t="s">
        <v>164</v>
      </c>
    </row>
    <row r="127" spans="1:5" x14ac:dyDescent="0.25">
      <c r="A127" s="18" t="s">
        <v>1544</v>
      </c>
      <c r="B127" s="41">
        <v>2.3333333333333299</v>
      </c>
      <c r="C127" s="41">
        <v>0</v>
      </c>
      <c r="D127" s="19" t="s">
        <v>1545</v>
      </c>
      <c r="E127" s="20" t="s">
        <v>164</v>
      </c>
    </row>
    <row r="128" spans="1:5" ht="26.25" x14ac:dyDescent="0.25">
      <c r="A128" s="18" t="s">
        <v>1546</v>
      </c>
      <c r="B128" s="41">
        <v>2.1666666666666701</v>
      </c>
      <c r="C128" s="41">
        <v>427.75</v>
      </c>
      <c r="D128" s="19" t="s">
        <v>1547</v>
      </c>
      <c r="E128" s="20" t="s">
        <v>164</v>
      </c>
    </row>
    <row r="129" spans="1:5" x14ac:dyDescent="0.25">
      <c r="A129" s="18" t="s">
        <v>245</v>
      </c>
      <c r="B129" s="41">
        <v>2.1666666666666701</v>
      </c>
      <c r="C129" s="41">
        <v>0</v>
      </c>
      <c r="D129" s="19" t="s">
        <v>246</v>
      </c>
      <c r="E129" s="20" t="s">
        <v>164</v>
      </c>
    </row>
    <row r="130" spans="1:5" ht="26.25" x14ac:dyDescent="0.25">
      <c r="A130" s="18" t="s">
        <v>531</v>
      </c>
      <c r="B130" s="41">
        <v>2.0833333333333299</v>
      </c>
      <c r="C130" s="41">
        <v>6.5833333333333304</v>
      </c>
      <c r="D130" s="19" t="s">
        <v>1548</v>
      </c>
      <c r="E130" s="20" t="s">
        <v>164</v>
      </c>
    </row>
    <row r="131" spans="1:5" ht="26.25" x14ac:dyDescent="0.25">
      <c r="A131" s="18" t="s">
        <v>1549</v>
      </c>
      <c r="B131" s="41">
        <v>2</v>
      </c>
      <c r="C131" s="41">
        <v>0</v>
      </c>
      <c r="D131" s="19" t="s">
        <v>1550</v>
      </c>
      <c r="E131" s="20" t="s">
        <v>164</v>
      </c>
    </row>
    <row r="132" spans="1:5" x14ac:dyDescent="0.25">
      <c r="A132" s="18" t="s">
        <v>1551</v>
      </c>
      <c r="B132" s="41">
        <v>1.9166666666666701</v>
      </c>
      <c r="C132" s="41">
        <v>0</v>
      </c>
      <c r="D132" s="19" t="s">
        <v>1552</v>
      </c>
      <c r="E132" s="20" t="s">
        <v>164</v>
      </c>
    </row>
    <row r="133" spans="1:5" x14ac:dyDescent="0.25">
      <c r="A133" s="18" t="s">
        <v>1553</v>
      </c>
      <c r="B133" s="41">
        <v>1.8333333333333299</v>
      </c>
      <c r="C133" s="41">
        <v>0</v>
      </c>
      <c r="D133" s="19" t="s">
        <v>1554</v>
      </c>
      <c r="E133" s="20" t="s">
        <v>164</v>
      </c>
    </row>
    <row r="134" spans="1:5" x14ac:dyDescent="0.25">
      <c r="A134" s="18" t="s">
        <v>1555</v>
      </c>
      <c r="B134" s="41">
        <v>1.8333333333333299</v>
      </c>
      <c r="C134" s="41">
        <v>0</v>
      </c>
      <c r="D134" s="19" t="s">
        <v>1556</v>
      </c>
      <c r="E134" s="20" t="s">
        <v>164</v>
      </c>
    </row>
    <row r="135" spans="1:5" x14ac:dyDescent="0.25">
      <c r="A135" s="18" t="s">
        <v>1557</v>
      </c>
      <c r="B135" s="41">
        <v>1.75</v>
      </c>
      <c r="C135" s="41">
        <v>0</v>
      </c>
      <c r="D135" s="19" t="s">
        <v>1558</v>
      </c>
      <c r="E135" s="20" t="s">
        <v>164</v>
      </c>
    </row>
    <row r="136" spans="1:5" ht="26.25" x14ac:dyDescent="0.25">
      <c r="A136" s="18" t="s">
        <v>1559</v>
      </c>
      <c r="B136" s="41">
        <v>1.6666666666666701</v>
      </c>
      <c r="C136" s="41">
        <v>0</v>
      </c>
      <c r="D136" s="19" t="s">
        <v>1560</v>
      </c>
      <c r="E136" s="20" t="s">
        <v>164</v>
      </c>
    </row>
    <row r="137" spans="1:5" ht="26.25" x14ac:dyDescent="0.25">
      <c r="A137" s="18" t="s">
        <v>1561</v>
      </c>
      <c r="B137" s="41">
        <v>1.5833333333333299</v>
      </c>
      <c r="C137" s="41">
        <v>0</v>
      </c>
      <c r="D137" s="19" t="s">
        <v>1562</v>
      </c>
      <c r="E137" s="20" t="s">
        <v>164</v>
      </c>
    </row>
    <row r="138" spans="1:5" ht="26.25" x14ac:dyDescent="0.25">
      <c r="A138" s="18" t="s">
        <v>551</v>
      </c>
      <c r="B138" s="41">
        <v>1.3333333333333299</v>
      </c>
      <c r="C138" s="41">
        <v>7.8333333333333304</v>
      </c>
      <c r="D138" s="19" t="s">
        <v>552</v>
      </c>
      <c r="E138" s="20" t="s">
        <v>164</v>
      </c>
    </row>
    <row r="139" spans="1:5" ht="26.25" x14ac:dyDescent="0.25">
      <c r="A139" s="18" t="s">
        <v>226</v>
      </c>
      <c r="B139" s="41">
        <v>1.25</v>
      </c>
      <c r="C139" s="41">
        <v>0.5</v>
      </c>
      <c r="D139" s="19" t="s">
        <v>554</v>
      </c>
      <c r="E139" s="20" t="s">
        <v>164</v>
      </c>
    </row>
    <row r="140" spans="1:5" x14ac:dyDescent="0.25">
      <c r="A140" s="18" t="s">
        <v>523</v>
      </c>
      <c r="B140" s="41">
        <v>1.25</v>
      </c>
      <c r="C140" s="41">
        <v>7.5833333333333304</v>
      </c>
      <c r="D140" s="19" t="s">
        <v>524</v>
      </c>
      <c r="E140" s="20" t="s">
        <v>164</v>
      </c>
    </row>
    <row r="141" spans="1:5" ht="26.25" x14ac:dyDescent="0.25">
      <c r="A141" s="18" t="s">
        <v>217</v>
      </c>
      <c r="B141" s="41">
        <v>1.1666666666666701</v>
      </c>
      <c r="C141" s="41">
        <v>5.25</v>
      </c>
      <c r="D141" s="19" t="s">
        <v>525</v>
      </c>
      <c r="E141" s="20" t="s">
        <v>164</v>
      </c>
    </row>
    <row r="142" spans="1:5" x14ac:dyDescent="0.25">
      <c r="A142" s="18" t="s">
        <v>528</v>
      </c>
      <c r="B142" s="41">
        <v>1.0833333333333299</v>
      </c>
      <c r="C142" s="41">
        <v>0</v>
      </c>
      <c r="D142" s="19" t="s">
        <v>529</v>
      </c>
      <c r="E142" s="20" t="s">
        <v>164</v>
      </c>
    </row>
    <row r="143" spans="1:5" ht="26.25" x14ac:dyDescent="0.25">
      <c r="A143" s="18" t="s">
        <v>1563</v>
      </c>
      <c r="B143" s="41">
        <v>1.0833333333333299</v>
      </c>
      <c r="C143" s="41">
        <v>0.25</v>
      </c>
      <c r="D143" s="19" t="s">
        <v>1564</v>
      </c>
      <c r="E143" s="20" t="s">
        <v>165</v>
      </c>
    </row>
    <row r="144" spans="1:5" x14ac:dyDescent="0.25">
      <c r="A144" s="18" t="s">
        <v>811</v>
      </c>
      <c r="B144" s="41">
        <v>1</v>
      </c>
      <c r="C144" s="41">
        <v>0.5</v>
      </c>
      <c r="D144" s="19" t="s">
        <v>810</v>
      </c>
      <c r="E144" s="20" t="s">
        <v>81</v>
      </c>
    </row>
    <row r="145" spans="1:5" x14ac:dyDescent="0.25">
      <c r="A145" s="18" t="s">
        <v>543</v>
      </c>
      <c r="B145" s="41">
        <v>0.91666666666666696</v>
      </c>
      <c r="C145" s="41">
        <v>376.5</v>
      </c>
      <c r="D145" s="19" t="s">
        <v>544</v>
      </c>
      <c r="E145" s="20" t="s">
        <v>165</v>
      </c>
    </row>
    <row r="146" spans="1:5" x14ac:dyDescent="0.25">
      <c r="A146" s="18" t="s">
        <v>1565</v>
      </c>
      <c r="B146" s="41">
        <v>0.83333333333333304</v>
      </c>
      <c r="C146" s="41">
        <v>0</v>
      </c>
      <c r="D146" s="19" t="s">
        <v>1566</v>
      </c>
      <c r="E146" s="20" t="s">
        <v>81</v>
      </c>
    </row>
    <row r="147" spans="1:5" x14ac:dyDescent="0.25">
      <c r="A147" s="18" t="s">
        <v>224</v>
      </c>
      <c r="B147" s="41">
        <v>0.75</v>
      </c>
      <c r="C147" s="41">
        <v>0</v>
      </c>
      <c r="D147" s="19" t="s">
        <v>225</v>
      </c>
      <c r="E147" s="20" t="s">
        <v>164</v>
      </c>
    </row>
    <row r="148" spans="1:5" x14ac:dyDescent="0.25">
      <c r="A148" s="18" t="s">
        <v>1567</v>
      </c>
      <c r="B148" s="41">
        <v>0.75</v>
      </c>
      <c r="C148" s="41">
        <v>2.5833333333333299</v>
      </c>
      <c r="D148" s="19" t="s">
        <v>1568</v>
      </c>
      <c r="E148" s="20" t="s">
        <v>164</v>
      </c>
    </row>
    <row r="149" spans="1:5" x14ac:dyDescent="0.25">
      <c r="A149" s="18" t="s">
        <v>1569</v>
      </c>
      <c r="B149" s="41">
        <v>0.75</v>
      </c>
      <c r="C149" s="41">
        <v>0</v>
      </c>
      <c r="D149" s="19" t="s">
        <v>1570</v>
      </c>
      <c r="E149" s="20" t="s">
        <v>164</v>
      </c>
    </row>
    <row r="150" spans="1:5" x14ac:dyDescent="0.25">
      <c r="A150" s="18" t="s">
        <v>1571</v>
      </c>
      <c r="B150" s="41">
        <v>0.75</v>
      </c>
      <c r="C150" s="41">
        <v>0</v>
      </c>
      <c r="D150" s="19" t="s">
        <v>1572</v>
      </c>
      <c r="E150" s="20" t="s">
        <v>164</v>
      </c>
    </row>
    <row r="151" spans="1:5" ht="26.25" x14ac:dyDescent="0.25">
      <c r="A151" s="18" t="s">
        <v>519</v>
      </c>
      <c r="B151" s="41">
        <v>0.66666666666666696</v>
      </c>
      <c r="C151" s="41">
        <v>17.0833333333333</v>
      </c>
      <c r="D151" s="19" t="s">
        <v>520</v>
      </c>
      <c r="E151" s="20" t="s">
        <v>164</v>
      </c>
    </row>
    <row r="152" spans="1:5" ht="26.25" x14ac:dyDescent="0.25">
      <c r="A152" s="18" t="s">
        <v>516</v>
      </c>
      <c r="B152" s="41">
        <v>0.58333333333333304</v>
      </c>
      <c r="C152" s="41">
        <v>52.75</v>
      </c>
      <c r="D152" s="19" t="s">
        <v>517</v>
      </c>
      <c r="E152" s="20" t="s">
        <v>164</v>
      </c>
    </row>
    <row r="153" spans="1:5" ht="39" x14ac:dyDescent="0.25">
      <c r="A153" s="18" t="s">
        <v>242</v>
      </c>
      <c r="B153" s="41">
        <v>0.58333333333333304</v>
      </c>
      <c r="C153" s="41">
        <v>5.4166666666666696</v>
      </c>
      <c r="D153" s="19" t="s">
        <v>518</v>
      </c>
      <c r="E153" s="20" t="s">
        <v>164</v>
      </c>
    </row>
    <row r="154" spans="1:5" ht="26.25" x14ac:dyDescent="0.25">
      <c r="A154" s="18" t="s">
        <v>237</v>
      </c>
      <c r="B154" s="41">
        <v>0.5</v>
      </c>
      <c r="C154" s="41">
        <v>0</v>
      </c>
      <c r="D154" s="19" t="s">
        <v>537</v>
      </c>
      <c r="E154" s="20" t="s">
        <v>164</v>
      </c>
    </row>
    <row r="155" spans="1:5" ht="26.25" x14ac:dyDescent="0.25">
      <c r="A155" s="18" t="s">
        <v>770</v>
      </c>
      <c r="B155" s="41">
        <v>0.5</v>
      </c>
      <c r="C155" s="41">
        <v>92.8333333333333</v>
      </c>
      <c r="D155" s="19" t="s">
        <v>771</v>
      </c>
      <c r="E155" s="20" t="s">
        <v>164</v>
      </c>
    </row>
    <row r="156" spans="1:5" ht="39" x14ac:dyDescent="0.25">
      <c r="A156" s="18" t="s">
        <v>214</v>
      </c>
      <c r="B156" s="41">
        <v>0.41666666666666702</v>
      </c>
      <c r="C156" s="41">
        <v>2.1666666666666701</v>
      </c>
      <c r="D156" s="19" t="s">
        <v>546</v>
      </c>
      <c r="E156" s="20" t="s">
        <v>164</v>
      </c>
    </row>
    <row r="157" spans="1:5" ht="26.25" x14ac:dyDescent="0.25">
      <c r="A157" s="18" t="s">
        <v>253</v>
      </c>
      <c r="B157" s="41">
        <v>0.33333333333333298</v>
      </c>
      <c r="C157" s="41">
        <v>27.5833333333333</v>
      </c>
      <c r="D157" s="19" t="s">
        <v>254</v>
      </c>
      <c r="E157" s="20" t="s">
        <v>164</v>
      </c>
    </row>
    <row r="158" spans="1:5" x14ac:dyDescent="0.25">
      <c r="A158" s="18" t="s">
        <v>247</v>
      </c>
      <c r="B158" s="41">
        <v>0.33333333333333298</v>
      </c>
      <c r="C158" s="41">
        <v>0</v>
      </c>
      <c r="D158" s="19" t="s">
        <v>248</v>
      </c>
      <c r="E158" s="20" t="s">
        <v>164</v>
      </c>
    </row>
    <row r="159" spans="1:5" x14ac:dyDescent="0.25">
      <c r="A159" s="18" t="s">
        <v>1573</v>
      </c>
      <c r="B159" s="41">
        <v>0.33333333333333298</v>
      </c>
      <c r="C159" s="41">
        <v>2.1666666666666701</v>
      </c>
      <c r="D159" s="19" t="s">
        <v>1574</v>
      </c>
      <c r="E159" s="20" t="s">
        <v>164</v>
      </c>
    </row>
    <row r="160" spans="1:5" x14ac:dyDescent="0.25">
      <c r="A160" s="18" t="s">
        <v>1575</v>
      </c>
      <c r="B160" s="41">
        <v>0.33333333333333298</v>
      </c>
      <c r="C160" s="41">
        <v>0</v>
      </c>
      <c r="D160" s="19" t="s">
        <v>1576</v>
      </c>
      <c r="E160" s="20" t="s">
        <v>164</v>
      </c>
    </row>
    <row r="161" spans="1:5" ht="26.25" x14ac:dyDescent="0.25">
      <c r="A161" s="18" t="s">
        <v>251</v>
      </c>
      <c r="B161" s="41">
        <v>0.33333333333333298</v>
      </c>
      <c r="C161" s="41">
        <v>26.5</v>
      </c>
      <c r="D161" s="19" t="s">
        <v>252</v>
      </c>
      <c r="E161" s="20" t="s">
        <v>164</v>
      </c>
    </row>
    <row r="162" spans="1:5" x14ac:dyDescent="0.25">
      <c r="A162" s="18" t="s">
        <v>249</v>
      </c>
      <c r="B162" s="41">
        <v>0.33333333333333298</v>
      </c>
      <c r="C162" s="41">
        <v>3.6666666666666701</v>
      </c>
      <c r="D162" s="19" t="s">
        <v>250</v>
      </c>
      <c r="E162" s="20" t="s">
        <v>164</v>
      </c>
    </row>
    <row r="163" spans="1:5" x14ac:dyDescent="0.25">
      <c r="A163" s="18" t="s">
        <v>1577</v>
      </c>
      <c r="B163" s="41">
        <v>0.25</v>
      </c>
      <c r="C163" s="41">
        <v>0</v>
      </c>
      <c r="D163" s="19" t="s">
        <v>1578</v>
      </c>
      <c r="E163" s="20" t="s">
        <v>164</v>
      </c>
    </row>
    <row r="164" spans="1:5" x14ac:dyDescent="0.25">
      <c r="A164" s="18" t="s">
        <v>1579</v>
      </c>
      <c r="B164" s="41">
        <v>0.25</v>
      </c>
      <c r="C164" s="41">
        <v>0</v>
      </c>
      <c r="D164" s="19" t="s">
        <v>1580</v>
      </c>
      <c r="E164" s="20" t="s">
        <v>164</v>
      </c>
    </row>
    <row r="165" spans="1:5" x14ac:dyDescent="0.25">
      <c r="A165" s="18" t="s">
        <v>1581</v>
      </c>
      <c r="B165" s="41">
        <v>0.25</v>
      </c>
      <c r="C165" s="41">
        <v>0</v>
      </c>
      <c r="D165" s="19" t="s">
        <v>1582</v>
      </c>
      <c r="E165" s="20" t="s">
        <v>164</v>
      </c>
    </row>
    <row r="166" spans="1:5" x14ac:dyDescent="0.25">
      <c r="A166" s="18" t="s">
        <v>1583</v>
      </c>
      <c r="B166" s="41">
        <v>0.25</v>
      </c>
      <c r="C166" s="41">
        <v>0</v>
      </c>
      <c r="D166" s="19" t="s">
        <v>1584</v>
      </c>
      <c r="E166" s="20" t="s">
        <v>164</v>
      </c>
    </row>
    <row r="167" spans="1:5" x14ac:dyDescent="0.25">
      <c r="A167" s="18" t="s">
        <v>804</v>
      </c>
      <c r="B167" s="41">
        <v>0.16666666666666699</v>
      </c>
      <c r="C167" s="41">
        <v>0</v>
      </c>
      <c r="D167" s="19" t="s">
        <v>805</v>
      </c>
      <c r="E167" s="20" t="s">
        <v>164</v>
      </c>
    </row>
    <row r="168" spans="1:5" ht="26.25" x14ac:dyDescent="0.25">
      <c r="A168" s="18" t="s">
        <v>1585</v>
      </c>
      <c r="B168" s="41">
        <v>0.16666666666666699</v>
      </c>
      <c r="C168" s="41">
        <v>5.0833333333333304</v>
      </c>
      <c r="D168" s="19" t="s">
        <v>1586</v>
      </c>
      <c r="E168" s="20" t="s">
        <v>81</v>
      </c>
    </row>
    <row r="169" spans="1:5" x14ac:dyDescent="0.25">
      <c r="A169" s="18" t="s">
        <v>806</v>
      </c>
      <c r="B169" s="41">
        <v>0.16666666666666699</v>
      </c>
      <c r="C169" s="41">
        <v>0</v>
      </c>
      <c r="D169" s="19" t="s">
        <v>807</v>
      </c>
      <c r="E169" s="20" t="s">
        <v>164</v>
      </c>
    </row>
    <row r="170" spans="1:5" x14ac:dyDescent="0.25">
      <c r="A170" s="18" t="s">
        <v>1587</v>
      </c>
      <c r="B170" s="41">
        <v>0.16666666666666699</v>
      </c>
      <c r="C170" s="41">
        <v>6.3333333333333304</v>
      </c>
      <c r="D170" s="19" t="s">
        <v>1588</v>
      </c>
      <c r="E170" s="20" t="s">
        <v>81</v>
      </c>
    </row>
    <row r="171" spans="1:5" x14ac:dyDescent="0.25">
      <c r="A171" s="18" t="s">
        <v>1589</v>
      </c>
      <c r="B171" s="41">
        <v>0.16666666666666699</v>
      </c>
      <c r="C171" s="41">
        <v>0</v>
      </c>
      <c r="D171" s="19" t="s">
        <v>1590</v>
      </c>
      <c r="E171" s="20" t="s">
        <v>164</v>
      </c>
    </row>
    <row r="172" spans="1:5" x14ac:dyDescent="0.25">
      <c r="A172" s="18" t="s">
        <v>1591</v>
      </c>
      <c r="B172" s="41">
        <v>0.16666666666666699</v>
      </c>
      <c r="C172" s="41">
        <v>0</v>
      </c>
      <c r="D172" s="19" t="s">
        <v>1592</v>
      </c>
      <c r="E172" s="20" t="s">
        <v>164</v>
      </c>
    </row>
    <row r="173" spans="1:5" x14ac:dyDescent="0.25">
      <c r="A173" s="18" t="s">
        <v>1593</v>
      </c>
      <c r="B173" s="41">
        <v>0.16666666666666699</v>
      </c>
      <c r="C173" s="41">
        <v>0</v>
      </c>
      <c r="D173" s="19" t="s">
        <v>1594</v>
      </c>
      <c r="E173" s="20" t="s">
        <v>164</v>
      </c>
    </row>
    <row r="174" spans="1:5" x14ac:dyDescent="0.25">
      <c r="A174" s="18" t="s">
        <v>1595</v>
      </c>
      <c r="B174" s="41">
        <v>8.3333333333333301E-2</v>
      </c>
      <c r="C174" s="41">
        <v>0</v>
      </c>
      <c r="D174" s="19" t="s">
        <v>1596</v>
      </c>
      <c r="E174" s="20" t="s">
        <v>165</v>
      </c>
    </row>
    <row r="175" spans="1:5" ht="26.25" x14ac:dyDescent="0.25">
      <c r="A175" s="18" t="s">
        <v>255</v>
      </c>
      <c r="B175" s="41">
        <v>8.3333333333333301E-2</v>
      </c>
      <c r="C175" s="41">
        <v>3.1666666666666701</v>
      </c>
      <c r="D175" s="19" t="s">
        <v>256</v>
      </c>
      <c r="E175" s="20" t="s">
        <v>164</v>
      </c>
    </row>
    <row r="176" spans="1:5" x14ac:dyDescent="0.25">
      <c r="A176" s="18" t="s">
        <v>1597</v>
      </c>
      <c r="B176" s="41">
        <v>8.3333333333333301E-2</v>
      </c>
      <c r="C176" s="41">
        <v>0</v>
      </c>
      <c r="D176" s="19" t="s">
        <v>1598</v>
      </c>
      <c r="E176" s="20" t="s">
        <v>81</v>
      </c>
    </row>
    <row r="177" spans="1:5" x14ac:dyDescent="0.25">
      <c r="A177" s="18" t="s">
        <v>1599</v>
      </c>
      <c r="B177" s="41">
        <v>8.3333333333333301E-2</v>
      </c>
      <c r="C177" s="41">
        <v>0</v>
      </c>
      <c r="D177" s="19" t="s">
        <v>1600</v>
      </c>
      <c r="E177" s="20" t="s">
        <v>164</v>
      </c>
    </row>
    <row r="178" spans="1:5" ht="26.25" x14ac:dyDescent="0.25">
      <c r="A178" s="18" t="s">
        <v>1601</v>
      </c>
      <c r="B178" s="41">
        <v>8.3333333333333301E-2</v>
      </c>
      <c r="C178" s="41">
        <v>0</v>
      </c>
      <c r="D178" s="19" t="s">
        <v>1602</v>
      </c>
      <c r="E178" s="20" t="s">
        <v>165</v>
      </c>
    </row>
    <row r="179" spans="1:5" ht="26.25" x14ac:dyDescent="0.25">
      <c r="A179" s="18" t="s">
        <v>240</v>
      </c>
      <c r="B179" s="41">
        <v>8.3333333333333301E-2</v>
      </c>
      <c r="C179" s="41">
        <v>4.75</v>
      </c>
      <c r="D179" s="19" t="s">
        <v>548</v>
      </c>
      <c r="E179" s="20" t="s">
        <v>164</v>
      </c>
    </row>
    <row r="180" spans="1:5" x14ac:dyDescent="0.25">
      <c r="A180" s="18" t="s">
        <v>521</v>
      </c>
      <c r="B180" s="41">
        <v>8.3333333333333301E-2</v>
      </c>
      <c r="C180" s="41">
        <v>0</v>
      </c>
      <c r="D180" s="19" t="s">
        <v>522</v>
      </c>
      <c r="E180" s="20" t="s">
        <v>165</v>
      </c>
    </row>
    <row r="181" spans="1:5" x14ac:dyDescent="0.25">
      <c r="A181" s="18" t="s">
        <v>1603</v>
      </c>
      <c r="B181" s="41">
        <v>8.3333333333333301E-2</v>
      </c>
      <c r="C181" s="41">
        <v>3.3333333333333299</v>
      </c>
      <c r="D181" s="19" t="s">
        <v>1604</v>
      </c>
      <c r="E181" s="20" t="s">
        <v>164</v>
      </c>
    </row>
    <row r="182" spans="1:5" x14ac:dyDescent="0.25">
      <c r="A182" s="18" t="s">
        <v>1605</v>
      </c>
      <c r="B182" s="41">
        <v>8.3333333333333301E-2</v>
      </c>
      <c r="C182" s="41">
        <v>0</v>
      </c>
      <c r="D182" s="19" t="s">
        <v>1606</v>
      </c>
      <c r="E182" s="20" t="s">
        <v>165</v>
      </c>
    </row>
  </sheetData>
  <conditionalFormatting sqref="A2:A182">
    <cfRule type="expression" dxfId="43" priority="1">
      <formula>$E2 = "NIL"</formula>
    </cfRule>
  </conditionalFormatting>
  <pageMargins left="0.70866141732283472" right="0.70866141732283472" top="0.74803149606299213" bottom="0.74803149606299213" header="0.31496062992125984" footer="0.31496062992125984"/>
  <pageSetup paperSize="9" scale="79" fitToHeight="0" orientation="landscape"/>
  <tableParts count="1">
    <tablePart r:id="rId1"/>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H544"/>
  <sheetViews>
    <sheetView zoomScaleSheetLayoutView="100" workbookViewId="0">
      <pane ySplit="1" topLeftCell="A2" activePane="bottomLeft" state="frozen"/>
      <selection pane="bottomLeft" activeCell="A2" sqref="A2"/>
    </sheetView>
  </sheetViews>
  <sheetFormatPr defaultColWidth="8.75" defaultRowHeight="15" x14ac:dyDescent="0.25"/>
  <cols>
    <col min="1" max="1" width="20.625" style="9" customWidth="1"/>
    <col min="2" max="3" width="19.125" style="9" customWidth="1"/>
    <col min="4" max="4" width="14.375" style="9" bestFit="1" customWidth="1"/>
    <col min="5" max="5" width="14.375" style="9" customWidth="1"/>
    <col min="6" max="6" width="75.625" style="9" customWidth="1"/>
    <col min="7" max="7" width="8.375" style="9" customWidth="1"/>
    <col min="8" max="8" width="14.375" style="9" customWidth="1"/>
    <col min="9" max="16384" width="8.75" style="9"/>
  </cols>
  <sheetData>
    <row r="1" spans="1:8" ht="15.75" thickBot="1" x14ac:dyDescent="0.3">
      <c r="A1" s="4" t="s">
        <v>161</v>
      </c>
      <c r="B1" s="3" t="s">
        <v>904</v>
      </c>
      <c r="C1" s="3" t="s">
        <v>905</v>
      </c>
      <c r="D1" s="3" t="s">
        <v>903</v>
      </c>
      <c r="E1" s="3" t="s">
        <v>902</v>
      </c>
      <c r="F1" s="1" t="s">
        <v>162</v>
      </c>
      <c r="G1" s="1" t="s">
        <v>163</v>
      </c>
      <c r="H1" s="2" t="s">
        <v>0</v>
      </c>
    </row>
    <row r="2" spans="1:8" ht="39" thickTop="1" x14ac:dyDescent="0.25">
      <c r="A2" s="17" t="s">
        <v>482</v>
      </c>
      <c r="B2" s="41">
        <v>6751450.4513699999</v>
      </c>
      <c r="C2" s="41">
        <v>8814510.7975099999</v>
      </c>
      <c r="D2" s="41">
        <v>155.583333333333</v>
      </c>
      <c r="E2" s="41">
        <v>531.66666666666697</v>
      </c>
      <c r="F2" s="17" t="s">
        <v>483</v>
      </c>
      <c r="G2" s="17" t="s">
        <v>164</v>
      </c>
      <c r="H2" s="21" t="s">
        <v>258</v>
      </c>
    </row>
    <row r="3" spans="1:8" ht="38.25" x14ac:dyDescent="0.25">
      <c r="A3" s="17" t="s">
        <v>480</v>
      </c>
      <c r="B3" s="41">
        <v>6679748.2302099997</v>
      </c>
      <c r="C3" s="41">
        <v>9234805.6739300005</v>
      </c>
      <c r="D3" s="41">
        <v>158.583333333333</v>
      </c>
      <c r="E3" s="41">
        <v>531</v>
      </c>
      <c r="F3" s="17" t="s">
        <v>481</v>
      </c>
      <c r="G3" s="17" t="s">
        <v>164</v>
      </c>
      <c r="H3" s="21" t="s">
        <v>258</v>
      </c>
    </row>
    <row r="4" spans="1:8" ht="38.25" x14ac:dyDescent="0.25">
      <c r="A4" s="17" t="s">
        <v>910</v>
      </c>
      <c r="B4" s="41">
        <v>4746491.0082599996</v>
      </c>
      <c r="C4" s="41">
        <v>0</v>
      </c>
      <c r="D4" s="41">
        <v>397.33333333333297</v>
      </c>
      <c r="E4" s="41">
        <v>0</v>
      </c>
      <c r="F4" s="17" t="s">
        <v>911</v>
      </c>
      <c r="G4" s="17" t="s">
        <v>165</v>
      </c>
      <c r="H4" s="21" t="s">
        <v>5</v>
      </c>
    </row>
    <row r="5" spans="1:8" ht="38.25" x14ac:dyDescent="0.25">
      <c r="A5" s="17" t="s">
        <v>648</v>
      </c>
      <c r="B5" s="41">
        <v>4278377.5629200004</v>
      </c>
      <c r="C5" s="41">
        <v>988797.24526</v>
      </c>
      <c r="D5" s="41">
        <v>25.6666666666667</v>
      </c>
      <c r="E5" s="41">
        <v>7.4166666666666696</v>
      </c>
      <c r="F5" s="17" t="s">
        <v>649</v>
      </c>
      <c r="G5" s="17" t="s">
        <v>164</v>
      </c>
      <c r="H5" s="21" t="s">
        <v>5</v>
      </c>
    </row>
    <row r="6" spans="1:8" ht="38.25" x14ac:dyDescent="0.25">
      <c r="A6" s="17" t="s">
        <v>656</v>
      </c>
      <c r="B6" s="41">
        <v>4152741.7132700002</v>
      </c>
      <c r="C6" s="41">
        <v>239608.76243999999</v>
      </c>
      <c r="D6" s="41">
        <v>25.5833333333333</v>
      </c>
      <c r="E6" s="41">
        <v>6.3333333333333304</v>
      </c>
      <c r="F6" s="17" t="s">
        <v>657</v>
      </c>
      <c r="G6" s="17" t="s">
        <v>164</v>
      </c>
      <c r="H6" s="21" t="s">
        <v>5</v>
      </c>
    </row>
    <row r="7" spans="1:8" ht="51" x14ac:dyDescent="0.25">
      <c r="A7" s="17" t="s">
        <v>14</v>
      </c>
      <c r="B7" s="41">
        <v>2282347.5986000001</v>
      </c>
      <c r="C7" s="41">
        <v>1976229.6442100001</v>
      </c>
      <c r="D7" s="41">
        <v>178.25</v>
      </c>
      <c r="E7" s="41">
        <v>153.916666666667</v>
      </c>
      <c r="F7" s="17" t="s">
        <v>332</v>
      </c>
      <c r="G7" s="17" t="s">
        <v>165</v>
      </c>
      <c r="H7" s="21" t="s">
        <v>6</v>
      </c>
    </row>
    <row r="8" spans="1:8" ht="51" x14ac:dyDescent="0.25">
      <c r="A8" s="17" t="s">
        <v>11</v>
      </c>
      <c r="B8" s="41">
        <v>1546815.50529</v>
      </c>
      <c r="C8" s="41">
        <v>510541.33941000002</v>
      </c>
      <c r="D8" s="41">
        <v>118.833333333333</v>
      </c>
      <c r="E8" s="41">
        <v>39.75</v>
      </c>
      <c r="F8" s="17" t="s">
        <v>337</v>
      </c>
      <c r="G8" s="17" t="s">
        <v>165</v>
      </c>
      <c r="H8" s="21" t="s">
        <v>6</v>
      </c>
    </row>
    <row r="9" spans="1:8" x14ac:dyDescent="0.25">
      <c r="A9" s="17" t="s">
        <v>760</v>
      </c>
      <c r="B9" s="41">
        <v>1523661.4353400001</v>
      </c>
      <c r="C9" s="41">
        <v>120561.62437000001</v>
      </c>
      <c r="D9" s="41">
        <v>6959.75</v>
      </c>
      <c r="E9" s="41">
        <v>1434</v>
      </c>
      <c r="F9" s="17" t="s">
        <v>761</v>
      </c>
      <c r="G9" s="17" t="s">
        <v>165</v>
      </c>
      <c r="H9" s="21" t="s">
        <v>258</v>
      </c>
    </row>
    <row r="10" spans="1:8" x14ac:dyDescent="0.25">
      <c r="A10" s="17" t="s">
        <v>762</v>
      </c>
      <c r="B10" s="41">
        <v>1481379.4495300001</v>
      </c>
      <c r="C10" s="41">
        <v>168056.18504000001</v>
      </c>
      <c r="D10" s="41">
        <v>7280.9166666666697</v>
      </c>
      <c r="E10" s="41">
        <v>1339.5</v>
      </c>
      <c r="F10" s="17" t="s">
        <v>763</v>
      </c>
      <c r="G10" s="17" t="s">
        <v>165</v>
      </c>
      <c r="H10" s="21" t="s">
        <v>258</v>
      </c>
    </row>
    <row r="11" spans="1:8" ht="51" x14ac:dyDescent="0.25">
      <c r="A11" s="17" t="s">
        <v>155</v>
      </c>
      <c r="B11" s="41">
        <v>1227468.34069</v>
      </c>
      <c r="C11" s="41">
        <v>968995.42376000003</v>
      </c>
      <c r="D11" s="41">
        <v>96.8333333333333</v>
      </c>
      <c r="E11" s="41">
        <v>78.9166666666667</v>
      </c>
      <c r="F11" s="17" t="s">
        <v>599</v>
      </c>
      <c r="G11" s="17" t="s">
        <v>165</v>
      </c>
      <c r="H11" s="21" t="s">
        <v>5</v>
      </c>
    </row>
    <row r="12" spans="1:8" ht="38.25" x14ac:dyDescent="0.25">
      <c r="A12" s="17" t="s">
        <v>167</v>
      </c>
      <c r="B12" s="41">
        <v>1017635.5787</v>
      </c>
      <c r="C12" s="41">
        <v>219670.52721999999</v>
      </c>
      <c r="D12" s="41">
        <v>7509.4166666666697</v>
      </c>
      <c r="E12" s="41">
        <v>3955</v>
      </c>
      <c r="F12" s="17" t="s">
        <v>450</v>
      </c>
      <c r="G12" s="17" t="s">
        <v>165</v>
      </c>
      <c r="H12" s="21" t="s">
        <v>258</v>
      </c>
    </row>
    <row r="13" spans="1:8" ht="51" x14ac:dyDescent="0.25">
      <c r="A13" s="17" t="s">
        <v>555</v>
      </c>
      <c r="B13" s="41">
        <v>801598.94287999999</v>
      </c>
      <c r="C13" s="41">
        <v>288656.03623000003</v>
      </c>
      <c r="D13" s="41">
        <v>23.8333333333333</v>
      </c>
      <c r="E13" s="41">
        <v>61.3333333333333</v>
      </c>
      <c r="F13" s="17" t="s">
        <v>556</v>
      </c>
      <c r="G13" s="17" t="s">
        <v>165</v>
      </c>
      <c r="H13" s="21" t="s">
        <v>2</v>
      </c>
    </row>
    <row r="14" spans="1:8" ht="51" x14ac:dyDescent="0.25">
      <c r="A14" s="17" t="s">
        <v>202</v>
      </c>
      <c r="B14" s="41">
        <v>761013.38928999996</v>
      </c>
      <c r="C14" s="41">
        <v>231750.51201999999</v>
      </c>
      <c r="D14" s="41">
        <v>1211.1666666666699</v>
      </c>
      <c r="E14" s="41">
        <v>1214.5</v>
      </c>
      <c r="F14" s="17" t="s">
        <v>467</v>
      </c>
      <c r="G14" s="17" t="s">
        <v>165</v>
      </c>
      <c r="H14" s="21" t="s">
        <v>258</v>
      </c>
    </row>
    <row r="15" spans="1:8" ht="38.25" x14ac:dyDescent="0.25">
      <c r="A15" s="17" t="s">
        <v>17</v>
      </c>
      <c r="B15" s="41">
        <v>736587.68634000001</v>
      </c>
      <c r="C15" s="41">
        <v>42415.967329999999</v>
      </c>
      <c r="D15" s="41">
        <v>1808.4166666666699</v>
      </c>
      <c r="E15" s="41">
        <v>81.9166666666667</v>
      </c>
      <c r="F15" s="17" t="s">
        <v>327</v>
      </c>
      <c r="G15" s="17" t="s">
        <v>165</v>
      </c>
      <c r="H15" s="21" t="s">
        <v>2</v>
      </c>
    </row>
    <row r="16" spans="1:8" ht="38.25" x14ac:dyDescent="0.25">
      <c r="A16" s="17" t="s">
        <v>166</v>
      </c>
      <c r="B16" s="41">
        <v>661829.02862</v>
      </c>
      <c r="C16" s="41">
        <v>121786.10511</v>
      </c>
      <c r="D16" s="41">
        <v>7927.6666666666697</v>
      </c>
      <c r="E16" s="41">
        <v>4108</v>
      </c>
      <c r="F16" s="17" t="s">
        <v>449</v>
      </c>
      <c r="G16" s="17" t="s">
        <v>165</v>
      </c>
      <c r="H16" s="21" t="s">
        <v>258</v>
      </c>
    </row>
    <row r="17" spans="1:8" ht="38.25" x14ac:dyDescent="0.25">
      <c r="A17" s="17" t="s">
        <v>408</v>
      </c>
      <c r="B17" s="41">
        <v>660008.37118999998</v>
      </c>
      <c r="C17" s="41">
        <v>2675.1433299999999</v>
      </c>
      <c r="D17" s="41">
        <v>52.0833333333333</v>
      </c>
      <c r="E17" s="41">
        <v>1.25</v>
      </c>
      <c r="F17" s="17" t="s">
        <v>409</v>
      </c>
      <c r="G17" s="17" t="s">
        <v>164</v>
      </c>
      <c r="H17" s="21" t="s">
        <v>5</v>
      </c>
    </row>
    <row r="18" spans="1:8" ht="38.25" x14ac:dyDescent="0.25">
      <c r="A18" s="17" t="s">
        <v>43</v>
      </c>
      <c r="B18" s="41">
        <v>633602.67506000004</v>
      </c>
      <c r="C18" s="41">
        <v>7120984.2478</v>
      </c>
      <c r="D18" s="41">
        <v>22.75</v>
      </c>
      <c r="E18" s="41">
        <v>42.8333333333333</v>
      </c>
      <c r="F18" s="17" t="s">
        <v>346</v>
      </c>
      <c r="G18" s="17" t="s">
        <v>164</v>
      </c>
      <c r="H18" s="21" t="s">
        <v>5</v>
      </c>
    </row>
    <row r="19" spans="1:8" x14ac:dyDescent="0.25">
      <c r="A19" s="17" t="s">
        <v>389</v>
      </c>
      <c r="B19" s="41">
        <v>608566.07831999997</v>
      </c>
      <c r="C19" s="41">
        <v>31321.76728</v>
      </c>
      <c r="D19" s="41">
        <v>46.3333333333333</v>
      </c>
      <c r="E19" s="41">
        <v>27.5</v>
      </c>
      <c r="F19" s="17" t="s">
        <v>390</v>
      </c>
      <c r="G19" s="17" t="s">
        <v>164</v>
      </c>
      <c r="H19" s="21" t="s">
        <v>5</v>
      </c>
    </row>
    <row r="20" spans="1:8" ht="51" x14ac:dyDescent="0.25">
      <c r="A20" s="17" t="s">
        <v>197</v>
      </c>
      <c r="B20" s="41">
        <v>590159.52182000002</v>
      </c>
      <c r="C20" s="41">
        <v>311962.71493000002</v>
      </c>
      <c r="D20" s="41">
        <v>869.58333333333303</v>
      </c>
      <c r="E20" s="41">
        <v>2473</v>
      </c>
      <c r="F20" s="17" t="s">
        <v>486</v>
      </c>
      <c r="G20" s="17" t="s">
        <v>165</v>
      </c>
      <c r="H20" s="21" t="s">
        <v>258</v>
      </c>
    </row>
    <row r="21" spans="1:8" ht="38.25" x14ac:dyDescent="0.25">
      <c r="A21" s="17" t="s">
        <v>858</v>
      </c>
      <c r="B21" s="41">
        <v>589995.87740999996</v>
      </c>
      <c r="C21" s="41">
        <v>0</v>
      </c>
      <c r="D21" s="41">
        <v>139.916666666667</v>
      </c>
      <c r="E21" s="41">
        <v>0</v>
      </c>
      <c r="F21" s="17" t="s">
        <v>923</v>
      </c>
      <c r="G21" s="17" t="s">
        <v>165</v>
      </c>
      <c r="H21" s="21" t="s">
        <v>8</v>
      </c>
    </row>
    <row r="22" spans="1:8" ht="51" x14ac:dyDescent="0.25">
      <c r="A22" s="17" t="s">
        <v>595</v>
      </c>
      <c r="B22" s="41">
        <v>582676.90540000005</v>
      </c>
      <c r="C22" s="41">
        <v>76535.034750000006</v>
      </c>
      <c r="D22" s="41">
        <v>289.25</v>
      </c>
      <c r="E22" s="41">
        <v>181.833333333333</v>
      </c>
      <c r="F22" s="17" t="s">
        <v>596</v>
      </c>
      <c r="G22" s="17" t="s">
        <v>165</v>
      </c>
      <c r="H22" s="21" t="s">
        <v>4</v>
      </c>
    </row>
    <row r="23" spans="1:8" ht="63.75" x14ac:dyDescent="0.25">
      <c r="A23" s="17" t="s">
        <v>7</v>
      </c>
      <c r="B23" s="41">
        <v>556067.85326999996</v>
      </c>
      <c r="C23" s="41">
        <v>466660.55063000001</v>
      </c>
      <c r="D23" s="41">
        <v>147.833333333333</v>
      </c>
      <c r="E23" s="41">
        <v>576.5</v>
      </c>
      <c r="F23" s="17" t="s">
        <v>328</v>
      </c>
      <c r="G23" s="17" t="s">
        <v>165</v>
      </c>
      <c r="H23" s="21" t="s">
        <v>2</v>
      </c>
    </row>
    <row r="24" spans="1:8" ht="63.75" x14ac:dyDescent="0.25">
      <c r="A24" s="17" t="s">
        <v>25</v>
      </c>
      <c r="B24" s="41">
        <v>441280.04079</v>
      </c>
      <c r="C24" s="41">
        <v>518332.86543000001</v>
      </c>
      <c r="D24" s="41">
        <v>52</v>
      </c>
      <c r="E24" s="41">
        <v>153.916666666667</v>
      </c>
      <c r="F24" s="17" t="s">
        <v>335</v>
      </c>
      <c r="G24" s="17" t="s">
        <v>165</v>
      </c>
      <c r="H24" s="21" t="s">
        <v>4</v>
      </c>
    </row>
    <row r="25" spans="1:8" ht="38.25" x14ac:dyDescent="0.25">
      <c r="A25" s="17" t="s">
        <v>188</v>
      </c>
      <c r="B25" s="41">
        <v>436152.92696999997</v>
      </c>
      <c r="C25" s="41">
        <v>300224.87011999998</v>
      </c>
      <c r="D25" s="41">
        <v>1330.8333333333301</v>
      </c>
      <c r="E25" s="41">
        <v>2951.1666666666702</v>
      </c>
      <c r="F25" s="17" t="s">
        <v>463</v>
      </c>
      <c r="G25" s="17" t="s">
        <v>165</v>
      </c>
      <c r="H25" s="21" t="s">
        <v>258</v>
      </c>
    </row>
    <row r="26" spans="1:8" ht="38.25" x14ac:dyDescent="0.25">
      <c r="A26" s="17" t="s">
        <v>168</v>
      </c>
      <c r="B26" s="41">
        <v>408139.94725999999</v>
      </c>
      <c r="C26" s="41">
        <v>89934.645300000004</v>
      </c>
      <c r="D26" s="41">
        <v>7164.4166666666697</v>
      </c>
      <c r="E26" s="41">
        <v>3886.25</v>
      </c>
      <c r="F26" s="17" t="s">
        <v>451</v>
      </c>
      <c r="G26" s="17" t="s">
        <v>165</v>
      </c>
      <c r="H26" s="21" t="s">
        <v>258</v>
      </c>
    </row>
    <row r="27" spans="1:8" ht="51" x14ac:dyDescent="0.25">
      <c r="A27" s="17" t="s">
        <v>199</v>
      </c>
      <c r="B27" s="41">
        <v>406317.07636000001</v>
      </c>
      <c r="C27" s="41">
        <v>218244.14077</v>
      </c>
      <c r="D27" s="41">
        <v>862.25</v>
      </c>
      <c r="E27" s="41">
        <v>4039.6666666666702</v>
      </c>
      <c r="F27" s="17" t="s">
        <v>485</v>
      </c>
      <c r="G27" s="17" t="s">
        <v>165</v>
      </c>
      <c r="H27" s="21" t="s">
        <v>258</v>
      </c>
    </row>
    <row r="28" spans="1:8" ht="25.5" x14ac:dyDescent="0.25">
      <c r="A28" s="17" t="s">
        <v>766</v>
      </c>
      <c r="B28" s="41">
        <v>392954.59441999998</v>
      </c>
      <c r="C28" s="41">
        <v>121663.63211000001</v>
      </c>
      <c r="D28" s="41">
        <v>1091.3333333333301</v>
      </c>
      <c r="E28" s="41">
        <v>465.66666666666703</v>
      </c>
      <c r="F28" s="17" t="s">
        <v>767</v>
      </c>
      <c r="G28" s="17" t="s">
        <v>165</v>
      </c>
      <c r="H28" s="21" t="s">
        <v>258</v>
      </c>
    </row>
    <row r="29" spans="1:8" ht="25.5" x14ac:dyDescent="0.25">
      <c r="A29" s="17" t="s">
        <v>401</v>
      </c>
      <c r="B29" s="41">
        <v>389842.32027999999</v>
      </c>
      <c r="C29" s="41">
        <v>39865.380740000001</v>
      </c>
      <c r="D29" s="41">
        <v>105.166666666667</v>
      </c>
      <c r="E29" s="41">
        <v>43.8333333333333</v>
      </c>
      <c r="F29" s="17" t="s">
        <v>402</v>
      </c>
      <c r="G29" s="17" t="s">
        <v>165</v>
      </c>
      <c r="H29" s="21" t="s">
        <v>5</v>
      </c>
    </row>
    <row r="30" spans="1:8" ht="25.5" x14ac:dyDescent="0.25">
      <c r="A30" s="17" t="s">
        <v>958</v>
      </c>
      <c r="B30" s="41">
        <v>360127.02062000002</v>
      </c>
      <c r="C30" s="41">
        <v>0</v>
      </c>
      <c r="D30" s="41">
        <v>30.75</v>
      </c>
      <c r="E30" s="41">
        <v>0</v>
      </c>
      <c r="F30" s="17" t="s">
        <v>959</v>
      </c>
      <c r="G30" s="17" t="s">
        <v>164</v>
      </c>
      <c r="H30" s="21" t="s">
        <v>5</v>
      </c>
    </row>
    <row r="31" spans="1:8" ht="38.25" x14ac:dyDescent="0.25">
      <c r="A31" s="17" t="s">
        <v>1137</v>
      </c>
      <c r="B31" s="41">
        <v>348834.55265999999</v>
      </c>
      <c r="C31" s="41">
        <v>0</v>
      </c>
      <c r="D31" s="41">
        <v>3.5833333333333299</v>
      </c>
      <c r="E31" s="41">
        <v>0</v>
      </c>
      <c r="F31" s="17" t="s">
        <v>1138</v>
      </c>
      <c r="G31" s="17" t="s">
        <v>164</v>
      </c>
      <c r="H31" s="21" t="s">
        <v>8</v>
      </c>
    </row>
    <row r="32" spans="1:8" x14ac:dyDescent="0.25">
      <c r="A32" s="17" t="s">
        <v>780</v>
      </c>
      <c r="B32" s="41">
        <v>333243.82172000001</v>
      </c>
      <c r="C32" s="41">
        <v>4669.8600699999997</v>
      </c>
      <c r="D32" s="41">
        <v>1297.0833333333301</v>
      </c>
      <c r="E32" s="41">
        <v>50.75</v>
      </c>
      <c r="F32" s="17" t="s">
        <v>781</v>
      </c>
      <c r="G32" s="17" t="s">
        <v>165</v>
      </c>
      <c r="H32" s="21" t="s">
        <v>258</v>
      </c>
    </row>
    <row r="33" spans="1:8" x14ac:dyDescent="0.25">
      <c r="A33" s="17" t="s">
        <v>956</v>
      </c>
      <c r="B33" s="41">
        <v>276288.67965000001</v>
      </c>
      <c r="C33" s="41">
        <v>0</v>
      </c>
      <c r="D33" s="41">
        <v>32.1666666666667</v>
      </c>
      <c r="E33" s="41">
        <v>0</v>
      </c>
      <c r="F33" s="17" t="s">
        <v>957</v>
      </c>
      <c r="G33" s="17" t="s">
        <v>164</v>
      </c>
      <c r="H33" s="21" t="s">
        <v>5</v>
      </c>
    </row>
    <row r="34" spans="1:8" ht="51" x14ac:dyDescent="0.25">
      <c r="A34" s="17" t="s">
        <v>68</v>
      </c>
      <c r="B34" s="41">
        <v>267715.98651000002</v>
      </c>
      <c r="C34" s="41">
        <v>515000.62224</v>
      </c>
      <c r="D34" s="41">
        <v>4</v>
      </c>
      <c r="E34" s="41">
        <v>21.3333333333333</v>
      </c>
      <c r="F34" s="17" t="s">
        <v>365</v>
      </c>
      <c r="G34" s="17" t="s">
        <v>164</v>
      </c>
      <c r="H34" s="21" t="s">
        <v>4</v>
      </c>
    </row>
    <row r="35" spans="1:8" ht="38.25" x14ac:dyDescent="0.25">
      <c r="A35" s="17" t="s">
        <v>185</v>
      </c>
      <c r="B35" s="41">
        <v>263753.92667000002</v>
      </c>
      <c r="C35" s="41">
        <v>333579.63964000001</v>
      </c>
      <c r="D35" s="41">
        <v>543.66666666666697</v>
      </c>
      <c r="E35" s="41">
        <v>4174.75</v>
      </c>
      <c r="F35" s="17" t="s">
        <v>477</v>
      </c>
      <c r="G35" s="17" t="s">
        <v>165</v>
      </c>
      <c r="H35" s="21" t="s">
        <v>258</v>
      </c>
    </row>
    <row r="36" spans="1:8" x14ac:dyDescent="0.25">
      <c r="A36" s="17" t="s">
        <v>970</v>
      </c>
      <c r="B36" s="41">
        <v>260514.30197999999</v>
      </c>
      <c r="C36" s="41">
        <v>0</v>
      </c>
      <c r="D36" s="41">
        <v>27.5</v>
      </c>
      <c r="E36" s="41">
        <v>0</v>
      </c>
      <c r="F36" s="17" t="s">
        <v>971</v>
      </c>
      <c r="G36" s="17" t="s">
        <v>165</v>
      </c>
      <c r="H36" s="21" t="s">
        <v>5</v>
      </c>
    </row>
    <row r="37" spans="1:8" x14ac:dyDescent="0.25">
      <c r="A37" s="17" t="s">
        <v>1012</v>
      </c>
      <c r="B37" s="41">
        <v>246487.12497</v>
      </c>
      <c r="C37" s="41">
        <v>0</v>
      </c>
      <c r="D37" s="41">
        <v>18.3333333333333</v>
      </c>
      <c r="E37" s="41">
        <v>0</v>
      </c>
      <c r="F37" s="17" t="s">
        <v>1013</v>
      </c>
      <c r="G37" s="17" t="s">
        <v>164</v>
      </c>
      <c r="H37" s="21" t="s">
        <v>5</v>
      </c>
    </row>
    <row r="38" spans="1:8" x14ac:dyDescent="0.25">
      <c r="A38" s="17" t="s">
        <v>1030</v>
      </c>
      <c r="B38" s="41">
        <v>241466.34288000001</v>
      </c>
      <c r="C38" s="41">
        <v>0</v>
      </c>
      <c r="D38" s="41">
        <v>11.9166666666667</v>
      </c>
      <c r="E38" s="41">
        <v>0</v>
      </c>
      <c r="F38" s="17" t="s">
        <v>1031</v>
      </c>
      <c r="G38" s="17" t="s">
        <v>164</v>
      </c>
      <c r="H38" s="21" t="s">
        <v>2</v>
      </c>
    </row>
    <row r="39" spans="1:8" ht="25.5" x14ac:dyDescent="0.25">
      <c r="A39" s="17" t="s">
        <v>815</v>
      </c>
      <c r="B39" s="41">
        <v>237706.25782</v>
      </c>
      <c r="C39" s="41">
        <v>2431.7258200000001</v>
      </c>
      <c r="D39" s="41">
        <v>5.25</v>
      </c>
      <c r="E39" s="41">
        <v>0.16666666666666699</v>
      </c>
      <c r="F39" s="17" t="s">
        <v>816</v>
      </c>
      <c r="G39" s="17" t="s">
        <v>165</v>
      </c>
      <c r="H39" s="21" t="s">
        <v>2</v>
      </c>
    </row>
    <row r="40" spans="1:8" x14ac:dyDescent="0.25">
      <c r="A40" s="17" t="s">
        <v>387</v>
      </c>
      <c r="B40" s="41">
        <v>235901.50351000001</v>
      </c>
      <c r="C40" s="41">
        <v>547970.52925000002</v>
      </c>
      <c r="D40" s="41">
        <v>17.8333333333333</v>
      </c>
      <c r="E40" s="41">
        <v>43.9166666666667</v>
      </c>
      <c r="F40" s="17" t="s">
        <v>388</v>
      </c>
      <c r="G40" s="17" t="s">
        <v>164</v>
      </c>
      <c r="H40" s="21" t="s">
        <v>4</v>
      </c>
    </row>
    <row r="41" spans="1:8" ht="25.5" x14ac:dyDescent="0.25">
      <c r="A41" s="17" t="s">
        <v>632</v>
      </c>
      <c r="B41" s="41">
        <v>234062.28734000001</v>
      </c>
      <c r="C41" s="41">
        <v>116502.08096000001</v>
      </c>
      <c r="D41" s="41">
        <v>53.9166666666667</v>
      </c>
      <c r="E41" s="41">
        <v>16.9166666666667</v>
      </c>
      <c r="F41" s="17" t="s">
        <v>633</v>
      </c>
      <c r="G41" s="17" t="s">
        <v>165</v>
      </c>
      <c r="H41" s="21" t="s">
        <v>5</v>
      </c>
    </row>
    <row r="42" spans="1:8" ht="25.5" x14ac:dyDescent="0.25">
      <c r="A42" s="17" t="s">
        <v>1016</v>
      </c>
      <c r="B42" s="41">
        <v>228038.53993999999</v>
      </c>
      <c r="C42" s="41">
        <v>0</v>
      </c>
      <c r="D42" s="41">
        <v>17.8333333333333</v>
      </c>
      <c r="E42" s="41">
        <v>0</v>
      </c>
      <c r="F42" s="17" t="s">
        <v>1017</v>
      </c>
      <c r="G42" s="17" t="s">
        <v>165</v>
      </c>
      <c r="H42" s="21" t="s">
        <v>4</v>
      </c>
    </row>
    <row r="43" spans="1:8" ht="38.25" x14ac:dyDescent="0.25">
      <c r="A43" s="17" t="s">
        <v>370</v>
      </c>
      <c r="B43" s="41">
        <v>224020.61533999999</v>
      </c>
      <c r="C43" s="41">
        <v>2889.29144</v>
      </c>
      <c r="D43" s="41">
        <v>17.5833333333333</v>
      </c>
      <c r="E43" s="41">
        <v>0.25</v>
      </c>
      <c r="F43" s="17" t="s">
        <v>371</v>
      </c>
      <c r="G43" s="17" t="s">
        <v>165</v>
      </c>
      <c r="H43" s="21" t="s">
        <v>6</v>
      </c>
    </row>
    <row r="44" spans="1:8" ht="38.25" x14ac:dyDescent="0.25">
      <c r="A44" s="17" t="s">
        <v>13</v>
      </c>
      <c r="B44" s="41">
        <v>206087.14322</v>
      </c>
      <c r="C44" s="41">
        <v>74246.11537</v>
      </c>
      <c r="D44" s="41">
        <v>1202.5833333333301</v>
      </c>
      <c r="E44" s="41">
        <v>568.75</v>
      </c>
      <c r="F44" s="17" t="s">
        <v>320</v>
      </c>
      <c r="G44" s="17" t="s">
        <v>164</v>
      </c>
      <c r="H44" s="21" t="s">
        <v>2</v>
      </c>
    </row>
    <row r="45" spans="1:8" ht="51" x14ac:dyDescent="0.25">
      <c r="A45" s="17" t="s">
        <v>144</v>
      </c>
      <c r="B45" s="41">
        <v>204687.08910000001</v>
      </c>
      <c r="C45" s="41">
        <v>6080.48603</v>
      </c>
      <c r="D45" s="41">
        <v>82.5</v>
      </c>
      <c r="E45" s="41">
        <v>16.5</v>
      </c>
      <c r="F45" s="17" t="s">
        <v>435</v>
      </c>
      <c r="G45" s="17" t="s">
        <v>164</v>
      </c>
      <c r="H45" s="21" t="s">
        <v>2</v>
      </c>
    </row>
    <row r="46" spans="1:8" ht="38.25" x14ac:dyDescent="0.25">
      <c r="A46" s="17" t="s">
        <v>187</v>
      </c>
      <c r="B46" s="41">
        <v>201134.55220000001</v>
      </c>
      <c r="C46" s="41">
        <v>52112.630700000002</v>
      </c>
      <c r="D46" s="41">
        <v>1109.4166666666699</v>
      </c>
      <c r="E46" s="41">
        <v>293.16666666666703</v>
      </c>
      <c r="F46" s="17" t="s">
        <v>461</v>
      </c>
      <c r="G46" s="17" t="s">
        <v>165</v>
      </c>
      <c r="H46" s="21" t="s">
        <v>258</v>
      </c>
    </row>
    <row r="47" spans="1:8" ht="38.25" x14ac:dyDescent="0.25">
      <c r="A47" s="17" t="s">
        <v>935</v>
      </c>
      <c r="B47" s="41">
        <v>195427.87565999999</v>
      </c>
      <c r="C47" s="41">
        <v>0</v>
      </c>
      <c r="D47" s="41">
        <v>59.4166666666667</v>
      </c>
      <c r="E47" s="41">
        <v>0</v>
      </c>
      <c r="F47" s="17" t="s">
        <v>936</v>
      </c>
      <c r="G47" s="17" t="s">
        <v>164</v>
      </c>
      <c r="H47" s="21" t="s">
        <v>4</v>
      </c>
    </row>
    <row r="48" spans="1:8" ht="76.5" x14ac:dyDescent="0.25">
      <c r="A48" s="17" t="s">
        <v>37</v>
      </c>
      <c r="B48" s="41">
        <v>185106.69133999999</v>
      </c>
      <c r="C48" s="41">
        <v>79.814369999999997</v>
      </c>
      <c r="D48" s="41">
        <v>2.4166666666666701</v>
      </c>
      <c r="E48" s="41">
        <v>0.25</v>
      </c>
      <c r="F48" s="17" t="s">
        <v>433</v>
      </c>
      <c r="G48" s="17" t="s">
        <v>165</v>
      </c>
      <c r="H48" s="21" t="s">
        <v>4</v>
      </c>
    </row>
    <row r="49" spans="1:8" ht="51" x14ac:dyDescent="0.25">
      <c r="A49" s="17" t="s">
        <v>55</v>
      </c>
      <c r="B49" s="41">
        <v>181973.43565</v>
      </c>
      <c r="C49" s="41">
        <v>238530.69211999999</v>
      </c>
      <c r="D49" s="41">
        <v>608.91666666666697</v>
      </c>
      <c r="E49" s="41">
        <v>1054.25</v>
      </c>
      <c r="F49" s="17" t="s">
        <v>319</v>
      </c>
      <c r="G49" s="17" t="s">
        <v>165</v>
      </c>
      <c r="H49" s="21" t="s">
        <v>4</v>
      </c>
    </row>
    <row r="50" spans="1:8" ht="38.25" x14ac:dyDescent="0.25">
      <c r="A50" s="17" t="s">
        <v>127</v>
      </c>
      <c r="B50" s="41">
        <v>177122.86934999999</v>
      </c>
      <c r="C50" s="41">
        <v>70158.95306</v>
      </c>
      <c r="D50" s="41">
        <v>7.8333333333333304</v>
      </c>
      <c r="E50" s="41">
        <v>19.6666666666667</v>
      </c>
      <c r="F50" s="17" t="s">
        <v>354</v>
      </c>
      <c r="G50" s="17" t="s">
        <v>165</v>
      </c>
      <c r="H50" s="21" t="s">
        <v>8</v>
      </c>
    </row>
    <row r="51" spans="1:8" ht="51" x14ac:dyDescent="0.25">
      <c r="A51" s="17" t="s">
        <v>731</v>
      </c>
      <c r="B51" s="41">
        <v>168519.03378999999</v>
      </c>
      <c r="C51" s="41">
        <v>12876.66171</v>
      </c>
      <c r="D51" s="41">
        <v>65.9166666666667</v>
      </c>
      <c r="E51" s="41">
        <v>0.91666666666666696</v>
      </c>
      <c r="F51" s="17" t="s">
        <v>732</v>
      </c>
      <c r="G51" s="17" t="s">
        <v>165</v>
      </c>
      <c r="H51" s="21" t="s">
        <v>6</v>
      </c>
    </row>
    <row r="52" spans="1:8" x14ac:dyDescent="0.25">
      <c r="A52" s="17" t="s">
        <v>774</v>
      </c>
      <c r="B52" s="41">
        <v>167915.19819</v>
      </c>
      <c r="C52" s="41">
        <v>11004.327660000001</v>
      </c>
      <c r="D52" s="41">
        <v>478.08333333333297</v>
      </c>
      <c r="E52" s="41">
        <v>84.6666666666667</v>
      </c>
      <c r="F52" s="17" t="s">
        <v>775</v>
      </c>
      <c r="G52" s="17" t="s">
        <v>165</v>
      </c>
      <c r="H52" s="21" t="s">
        <v>258</v>
      </c>
    </row>
    <row r="53" spans="1:8" x14ac:dyDescent="0.25">
      <c r="A53" s="17" t="s">
        <v>776</v>
      </c>
      <c r="B53" s="41">
        <v>160378.22198</v>
      </c>
      <c r="C53" s="41">
        <v>12028.348679999999</v>
      </c>
      <c r="D53" s="41">
        <v>425</v>
      </c>
      <c r="E53" s="41">
        <v>71.6666666666667</v>
      </c>
      <c r="F53" s="17" t="s">
        <v>777</v>
      </c>
      <c r="G53" s="17" t="s">
        <v>165</v>
      </c>
      <c r="H53" s="21" t="s">
        <v>258</v>
      </c>
    </row>
    <row r="54" spans="1:8" ht="25.5" x14ac:dyDescent="0.25">
      <c r="A54" s="17" t="s">
        <v>1032</v>
      </c>
      <c r="B54" s="41">
        <v>159985.78513999999</v>
      </c>
      <c r="C54" s="41">
        <v>0</v>
      </c>
      <c r="D54" s="41">
        <v>12.6666666666667</v>
      </c>
      <c r="E54" s="41">
        <v>0</v>
      </c>
      <c r="F54" s="17" t="s">
        <v>1033</v>
      </c>
      <c r="G54" s="17" t="s">
        <v>164</v>
      </c>
      <c r="H54" s="21" t="s">
        <v>5</v>
      </c>
    </row>
    <row r="55" spans="1:8" ht="38.25" x14ac:dyDescent="0.25">
      <c r="A55" s="17" t="s">
        <v>173</v>
      </c>
      <c r="B55" s="41">
        <v>156764.52108000001</v>
      </c>
      <c r="C55" s="41">
        <v>28841.860509999999</v>
      </c>
      <c r="D55" s="41">
        <v>1140.5</v>
      </c>
      <c r="E55" s="41">
        <v>395.41666666666703</v>
      </c>
      <c r="F55" s="17" t="s">
        <v>484</v>
      </c>
      <c r="G55" s="17" t="s">
        <v>165</v>
      </c>
      <c r="H55" s="21" t="s">
        <v>258</v>
      </c>
    </row>
    <row r="56" spans="1:8" ht="25.5" x14ac:dyDescent="0.25">
      <c r="A56" s="17" t="s">
        <v>908</v>
      </c>
      <c r="B56" s="41">
        <v>151610.50315999999</v>
      </c>
      <c r="C56" s="41">
        <v>0</v>
      </c>
      <c r="D56" s="41">
        <v>516.66666666666697</v>
      </c>
      <c r="E56" s="41">
        <v>0</v>
      </c>
      <c r="F56" s="17" t="s">
        <v>909</v>
      </c>
      <c r="G56" s="17" t="s">
        <v>165</v>
      </c>
      <c r="H56" s="21" t="s">
        <v>8</v>
      </c>
    </row>
    <row r="57" spans="1:8" ht="38.25" x14ac:dyDescent="0.25">
      <c r="A57" s="17" t="s">
        <v>180</v>
      </c>
      <c r="B57" s="41">
        <v>149937.00852999999</v>
      </c>
      <c r="C57" s="41">
        <v>148620.11605000001</v>
      </c>
      <c r="D57" s="41">
        <v>483.25</v>
      </c>
      <c r="E57" s="41">
        <v>4176</v>
      </c>
      <c r="F57" s="17" t="s">
        <v>478</v>
      </c>
      <c r="G57" s="17" t="s">
        <v>165</v>
      </c>
      <c r="H57" s="21" t="s">
        <v>258</v>
      </c>
    </row>
    <row r="58" spans="1:8" ht="38.25" x14ac:dyDescent="0.25">
      <c r="A58" s="17" t="s">
        <v>177</v>
      </c>
      <c r="B58" s="41">
        <v>149440.46653999999</v>
      </c>
      <c r="C58" s="41">
        <v>285458.95094000001</v>
      </c>
      <c r="D58" s="41">
        <v>483.41666666666703</v>
      </c>
      <c r="E58" s="41">
        <v>4169.5</v>
      </c>
      <c r="F58" s="17" t="s">
        <v>474</v>
      </c>
      <c r="G58" s="17" t="s">
        <v>165</v>
      </c>
      <c r="H58" s="21" t="s">
        <v>258</v>
      </c>
    </row>
    <row r="59" spans="1:8" x14ac:dyDescent="0.25">
      <c r="A59" s="17" t="s">
        <v>108</v>
      </c>
      <c r="B59" s="41">
        <v>147294.42944000001</v>
      </c>
      <c r="C59" s="41">
        <v>14696.94184</v>
      </c>
      <c r="D59" s="41">
        <v>11</v>
      </c>
      <c r="E59" s="41">
        <v>8.25</v>
      </c>
      <c r="F59" s="17" t="s">
        <v>109</v>
      </c>
      <c r="G59" s="17" t="s">
        <v>164</v>
      </c>
      <c r="H59" s="21" t="s">
        <v>5</v>
      </c>
    </row>
    <row r="60" spans="1:8" ht="63.75" x14ac:dyDescent="0.25">
      <c r="A60" s="17" t="s">
        <v>12</v>
      </c>
      <c r="B60" s="41">
        <v>143896.59959999999</v>
      </c>
      <c r="C60" s="41">
        <v>144341.50033000001</v>
      </c>
      <c r="D60" s="41">
        <v>311.5</v>
      </c>
      <c r="E60" s="41">
        <v>1014.5</v>
      </c>
      <c r="F60" s="17" t="s">
        <v>321</v>
      </c>
      <c r="G60" s="17" t="s">
        <v>165</v>
      </c>
      <c r="H60" s="21" t="s">
        <v>4</v>
      </c>
    </row>
    <row r="61" spans="1:8" ht="38.25" x14ac:dyDescent="0.25">
      <c r="A61" s="17" t="s">
        <v>1053</v>
      </c>
      <c r="B61" s="41">
        <v>140621.87078</v>
      </c>
      <c r="C61" s="41">
        <v>0</v>
      </c>
      <c r="D61" s="41">
        <v>10.5</v>
      </c>
      <c r="E61" s="41">
        <v>0</v>
      </c>
      <c r="F61" s="17" t="s">
        <v>1054</v>
      </c>
      <c r="G61" s="17" t="s">
        <v>164</v>
      </c>
      <c r="H61" s="21" t="s">
        <v>5</v>
      </c>
    </row>
    <row r="62" spans="1:8" x14ac:dyDescent="0.25">
      <c r="A62" s="17" t="s">
        <v>617</v>
      </c>
      <c r="B62" s="41">
        <v>137511.24797999999</v>
      </c>
      <c r="C62" s="41">
        <v>119758.61173</v>
      </c>
      <c r="D62" s="41">
        <v>20.0833333333333</v>
      </c>
      <c r="E62" s="41">
        <v>26.8333333333333</v>
      </c>
      <c r="F62" s="17" t="s">
        <v>618</v>
      </c>
      <c r="G62" s="17" t="s">
        <v>165</v>
      </c>
      <c r="H62" s="21" t="s">
        <v>4</v>
      </c>
    </row>
    <row r="63" spans="1:8" ht="51" x14ac:dyDescent="0.25">
      <c r="A63" s="17" t="s">
        <v>420</v>
      </c>
      <c r="B63" s="41">
        <v>132014.75417</v>
      </c>
      <c r="C63" s="41">
        <v>1362930.13264</v>
      </c>
      <c r="D63" s="41">
        <v>10.1666666666667</v>
      </c>
      <c r="E63" s="41">
        <v>210</v>
      </c>
      <c r="F63" s="17" t="s">
        <v>1057</v>
      </c>
      <c r="G63" s="17" t="s">
        <v>164</v>
      </c>
      <c r="H63" s="21" t="s">
        <v>5</v>
      </c>
    </row>
    <row r="64" spans="1:8" x14ac:dyDescent="0.25">
      <c r="A64" s="17" t="s">
        <v>1255</v>
      </c>
      <c r="B64" s="41">
        <v>130181.36003</v>
      </c>
      <c r="C64" s="41">
        <v>0</v>
      </c>
      <c r="D64" s="41">
        <v>1.0833333333333299</v>
      </c>
      <c r="E64" s="41">
        <v>0</v>
      </c>
      <c r="F64" s="17" t="s">
        <v>1256</v>
      </c>
      <c r="G64" s="17" t="s">
        <v>164</v>
      </c>
      <c r="H64" s="21" t="s">
        <v>4</v>
      </c>
    </row>
    <row r="65" spans="1:8" ht="38.25" x14ac:dyDescent="0.25">
      <c r="A65" s="17" t="s">
        <v>174</v>
      </c>
      <c r="B65" s="41">
        <v>126189.26827</v>
      </c>
      <c r="C65" s="41">
        <v>10679.68728</v>
      </c>
      <c r="D65" s="41">
        <v>1141.3333333333301</v>
      </c>
      <c r="E65" s="41">
        <v>249.583333333333</v>
      </c>
      <c r="F65" s="17" t="s">
        <v>487</v>
      </c>
      <c r="G65" s="17" t="s">
        <v>165</v>
      </c>
      <c r="H65" s="21" t="s">
        <v>258</v>
      </c>
    </row>
    <row r="66" spans="1:8" ht="38.25" x14ac:dyDescent="0.25">
      <c r="A66" s="17" t="s">
        <v>171</v>
      </c>
      <c r="B66" s="41">
        <v>123178.03608999999</v>
      </c>
      <c r="C66" s="41">
        <v>34672.764860000003</v>
      </c>
      <c r="D66" s="41">
        <v>1563</v>
      </c>
      <c r="E66" s="41">
        <v>635.16666666666697</v>
      </c>
      <c r="F66" s="17" t="s">
        <v>479</v>
      </c>
      <c r="G66" s="17" t="s">
        <v>165</v>
      </c>
      <c r="H66" s="21" t="s">
        <v>258</v>
      </c>
    </row>
    <row r="67" spans="1:8" ht="25.5" x14ac:dyDescent="0.25">
      <c r="A67" s="17" t="s">
        <v>1037</v>
      </c>
      <c r="B67" s="41">
        <v>118867.15640000001</v>
      </c>
      <c r="C67" s="41">
        <v>0</v>
      </c>
      <c r="D67" s="41">
        <v>8.3333333333333304</v>
      </c>
      <c r="E67" s="41">
        <v>0</v>
      </c>
      <c r="F67" s="17" t="s">
        <v>1038</v>
      </c>
      <c r="G67" s="17" t="s">
        <v>164</v>
      </c>
      <c r="H67" s="21" t="s">
        <v>5</v>
      </c>
    </row>
    <row r="68" spans="1:8" ht="25.5" x14ac:dyDescent="0.25">
      <c r="A68" s="17" t="s">
        <v>1060</v>
      </c>
      <c r="B68" s="41">
        <v>112575.57448</v>
      </c>
      <c r="C68" s="41">
        <v>0</v>
      </c>
      <c r="D68" s="41">
        <v>9.1666666666666696</v>
      </c>
      <c r="E68" s="41">
        <v>0</v>
      </c>
      <c r="F68" s="17" t="s">
        <v>1607</v>
      </c>
      <c r="G68" s="17" t="s">
        <v>164</v>
      </c>
      <c r="H68" s="21" t="s">
        <v>6</v>
      </c>
    </row>
    <row r="69" spans="1:8" ht="38.25" x14ac:dyDescent="0.25">
      <c r="A69" s="17" t="s">
        <v>26</v>
      </c>
      <c r="B69" s="41">
        <v>112551.1516</v>
      </c>
      <c r="C69" s="41">
        <v>127119.93674</v>
      </c>
      <c r="D69" s="41">
        <v>283.25</v>
      </c>
      <c r="E69" s="41">
        <v>586.83333333333303</v>
      </c>
      <c r="F69" s="17" t="s">
        <v>324</v>
      </c>
      <c r="G69" s="17" t="s">
        <v>165</v>
      </c>
      <c r="H69" s="21" t="s">
        <v>5</v>
      </c>
    </row>
    <row r="70" spans="1:8" ht="25.5" x14ac:dyDescent="0.25">
      <c r="A70" s="17" t="s">
        <v>606</v>
      </c>
      <c r="B70" s="41">
        <v>111858.13089</v>
      </c>
      <c r="C70" s="41">
        <v>14234.580480000001</v>
      </c>
      <c r="D70" s="41">
        <v>76.1666666666667</v>
      </c>
      <c r="E70" s="41">
        <v>47.9166666666667</v>
      </c>
      <c r="F70" s="17" t="s">
        <v>607</v>
      </c>
      <c r="G70" s="17" t="s">
        <v>165</v>
      </c>
      <c r="H70" s="21" t="s">
        <v>4</v>
      </c>
    </row>
    <row r="71" spans="1:8" ht="38.25" x14ac:dyDescent="0.25">
      <c r="A71" s="17" t="s">
        <v>792</v>
      </c>
      <c r="B71" s="41">
        <v>109899.93769000001</v>
      </c>
      <c r="C71" s="41">
        <v>4149.90506</v>
      </c>
      <c r="D71" s="41">
        <v>263.33333333333297</v>
      </c>
      <c r="E71" s="41">
        <v>27.0833333333333</v>
      </c>
      <c r="F71" s="17" t="s">
        <v>793</v>
      </c>
      <c r="G71" s="17" t="s">
        <v>165</v>
      </c>
      <c r="H71" s="21" t="s">
        <v>258</v>
      </c>
    </row>
    <row r="72" spans="1:8" ht="38.25" x14ac:dyDescent="0.25">
      <c r="A72" s="17" t="s">
        <v>31</v>
      </c>
      <c r="B72" s="41">
        <v>108746.53701</v>
      </c>
      <c r="C72" s="41">
        <v>241713.872</v>
      </c>
      <c r="D72" s="41">
        <v>29.5833333333333</v>
      </c>
      <c r="E72" s="41">
        <v>82.0833333333333</v>
      </c>
      <c r="F72" s="17" t="s">
        <v>393</v>
      </c>
      <c r="G72" s="17" t="s">
        <v>165</v>
      </c>
      <c r="H72" s="21" t="s">
        <v>2</v>
      </c>
    </row>
    <row r="73" spans="1:8" ht="25.5" x14ac:dyDescent="0.25">
      <c r="A73" s="17" t="s">
        <v>652</v>
      </c>
      <c r="B73" s="41">
        <v>95183.867379999996</v>
      </c>
      <c r="C73" s="41">
        <v>73107.553180000003</v>
      </c>
      <c r="D73" s="41">
        <v>45.3333333333333</v>
      </c>
      <c r="E73" s="41">
        <v>7.0833333333333304</v>
      </c>
      <c r="F73" s="17" t="s">
        <v>653</v>
      </c>
      <c r="G73" s="17" t="s">
        <v>164</v>
      </c>
      <c r="H73" s="21" t="s">
        <v>6</v>
      </c>
    </row>
    <row r="74" spans="1:8" ht="38.25" x14ac:dyDescent="0.25">
      <c r="A74" s="17" t="s">
        <v>136</v>
      </c>
      <c r="B74" s="41">
        <v>90623.912960000001</v>
      </c>
      <c r="C74" s="41">
        <v>3766.1049800000001</v>
      </c>
      <c r="D74" s="41">
        <v>206</v>
      </c>
      <c r="E74" s="41">
        <v>10.0833333333333</v>
      </c>
      <c r="F74" s="17" t="s">
        <v>338</v>
      </c>
      <c r="G74" s="17" t="s">
        <v>164</v>
      </c>
      <c r="H74" s="21" t="s">
        <v>2</v>
      </c>
    </row>
    <row r="75" spans="1:8" ht="63.75" x14ac:dyDescent="0.25">
      <c r="A75" s="17" t="s">
        <v>117</v>
      </c>
      <c r="B75" s="41">
        <v>87762.992639999997</v>
      </c>
      <c r="C75" s="41">
        <v>27030.73532</v>
      </c>
      <c r="D75" s="41">
        <v>194.583333333333</v>
      </c>
      <c r="E75" s="41">
        <v>48</v>
      </c>
      <c r="F75" s="17" t="s">
        <v>323</v>
      </c>
      <c r="G75" s="17" t="s">
        <v>165</v>
      </c>
      <c r="H75" s="21" t="s">
        <v>4</v>
      </c>
    </row>
    <row r="76" spans="1:8" ht="25.5" x14ac:dyDescent="0.25">
      <c r="A76" s="17" t="s">
        <v>1081</v>
      </c>
      <c r="B76" s="41">
        <v>87092.728889999999</v>
      </c>
      <c r="C76" s="41">
        <v>0</v>
      </c>
      <c r="D76" s="41">
        <v>6.5833333333333304</v>
      </c>
      <c r="E76" s="41">
        <v>0</v>
      </c>
      <c r="F76" s="17" t="s">
        <v>1082</v>
      </c>
      <c r="G76" s="17" t="s">
        <v>165</v>
      </c>
      <c r="H76" s="21" t="s">
        <v>4</v>
      </c>
    </row>
    <row r="77" spans="1:8" ht="51" x14ac:dyDescent="0.25">
      <c r="A77" s="17" t="s">
        <v>70</v>
      </c>
      <c r="B77" s="41">
        <v>86009.024640000003</v>
      </c>
      <c r="C77" s="41">
        <v>345.09877</v>
      </c>
      <c r="D77" s="41">
        <v>35</v>
      </c>
      <c r="E77" s="41">
        <v>0.58333333333333304</v>
      </c>
      <c r="F77" s="17" t="s">
        <v>349</v>
      </c>
      <c r="G77" s="17" t="s">
        <v>165</v>
      </c>
      <c r="H77" s="21" t="s">
        <v>4</v>
      </c>
    </row>
    <row r="78" spans="1:8" ht="25.5" x14ac:dyDescent="0.25">
      <c r="A78" s="17" t="s">
        <v>1313</v>
      </c>
      <c r="B78" s="41">
        <v>85200</v>
      </c>
      <c r="C78" s="41">
        <v>0</v>
      </c>
      <c r="D78" s="41">
        <v>0.5</v>
      </c>
      <c r="E78" s="41">
        <v>0</v>
      </c>
      <c r="F78" s="17" t="s">
        <v>1314</v>
      </c>
      <c r="G78" s="17" t="s">
        <v>164</v>
      </c>
      <c r="H78" s="21" t="s">
        <v>8</v>
      </c>
    </row>
    <row r="79" spans="1:8" ht="38.25" x14ac:dyDescent="0.25">
      <c r="A79" s="17" t="s">
        <v>179</v>
      </c>
      <c r="B79" s="41">
        <v>84709.954830000002</v>
      </c>
      <c r="C79" s="41">
        <v>195479.20705</v>
      </c>
      <c r="D79" s="41">
        <v>483.33333333333297</v>
      </c>
      <c r="E79" s="41">
        <v>4169.5</v>
      </c>
      <c r="F79" s="17" t="s">
        <v>475</v>
      </c>
      <c r="G79" s="17" t="s">
        <v>165</v>
      </c>
      <c r="H79" s="21" t="s">
        <v>258</v>
      </c>
    </row>
    <row r="80" spans="1:8" ht="38.25" x14ac:dyDescent="0.25">
      <c r="A80" s="17" t="s">
        <v>178</v>
      </c>
      <c r="B80" s="41">
        <v>82206.996889999995</v>
      </c>
      <c r="C80" s="41">
        <v>169241.21033999999</v>
      </c>
      <c r="D80" s="41">
        <v>483.41666666666703</v>
      </c>
      <c r="E80" s="41">
        <v>4169.5</v>
      </c>
      <c r="F80" s="17" t="s">
        <v>476</v>
      </c>
      <c r="G80" s="17" t="s">
        <v>165</v>
      </c>
      <c r="H80" s="21" t="s">
        <v>258</v>
      </c>
    </row>
    <row r="81" spans="1:8" x14ac:dyDescent="0.25">
      <c r="A81" s="17" t="s">
        <v>406</v>
      </c>
      <c r="B81" s="41">
        <v>81847.401360000003</v>
      </c>
      <c r="C81" s="41">
        <v>142012.78841000001</v>
      </c>
      <c r="D81" s="41">
        <v>36.9166666666667</v>
      </c>
      <c r="E81" s="41">
        <v>36.9166666666667</v>
      </c>
      <c r="F81" s="17" t="s">
        <v>407</v>
      </c>
      <c r="G81" s="17" t="s">
        <v>165</v>
      </c>
      <c r="H81" s="21" t="s">
        <v>5</v>
      </c>
    </row>
    <row r="82" spans="1:8" x14ac:dyDescent="0.25">
      <c r="A82" s="17" t="s">
        <v>623</v>
      </c>
      <c r="B82" s="41">
        <v>79422.761840000006</v>
      </c>
      <c r="C82" s="41">
        <v>304496.37675</v>
      </c>
      <c r="D82" s="41">
        <v>5.75</v>
      </c>
      <c r="E82" s="41">
        <v>23</v>
      </c>
      <c r="F82" s="17" t="s">
        <v>624</v>
      </c>
      <c r="G82" s="17" t="s">
        <v>164</v>
      </c>
      <c r="H82" s="21" t="s">
        <v>2</v>
      </c>
    </row>
    <row r="83" spans="1:8" x14ac:dyDescent="0.25">
      <c r="A83" s="17" t="s">
        <v>626</v>
      </c>
      <c r="B83" s="41">
        <v>79177.346309999994</v>
      </c>
      <c r="C83" s="41">
        <v>275825.02875</v>
      </c>
      <c r="D83" s="41">
        <v>6</v>
      </c>
      <c r="E83" s="41">
        <v>22.0833333333333</v>
      </c>
      <c r="F83" s="17" t="s">
        <v>627</v>
      </c>
      <c r="G83" s="17" t="s">
        <v>164</v>
      </c>
      <c r="H83" s="21" t="s">
        <v>2</v>
      </c>
    </row>
    <row r="84" spans="1:8" ht="51" x14ac:dyDescent="0.25">
      <c r="A84" s="17" t="s">
        <v>201</v>
      </c>
      <c r="B84" s="41">
        <v>68447.908049999998</v>
      </c>
      <c r="C84" s="41">
        <v>13835.331630000001</v>
      </c>
      <c r="D84" s="41">
        <v>1140</v>
      </c>
      <c r="E84" s="41">
        <v>1200.3333333333301</v>
      </c>
      <c r="F84" s="17" t="s">
        <v>468</v>
      </c>
      <c r="G84" s="17" t="s">
        <v>165</v>
      </c>
      <c r="H84" s="21" t="s">
        <v>258</v>
      </c>
    </row>
    <row r="85" spans="1:8" x14ac:dyDescent="0.25">
      <c r="A85" s="17" t="s">
        <v>1226</v>
      </c>
      <c r="B85" s="41">
        <v>64847.826309999997</v>
      </c>
      <c r="C85" s="41">
        <v>0</v>
      </c>
      <c r="D85" s="41">
        <v>1.3333333333333299</v>
      </c>
      <c r="E85" s="41">
        <v>0</v>
      </c>
      <c r="F85" s="17" t="s">
        <v>1608</v>
      </c>
      <c r="G85" s="17" t="s">
        <v>165</v>
      </c>
      <c r="H85" s="21" t="s">
        <v>5</v>
      </c>
    </row>
    <row r="86" spans="1:8" ht="25.5" x14ac:dyDescent="0.25">
      <c r="A86" s="17" t="s">
        <v>733</v>
      </c>
      <c r="B86" s="41">
        <v>63489.056369999998</v>
      </c>
      <c r="C86" s="41">
        <v>73401.811849999998</v>
      </c>
      <c r="D86" s="41">
        <v>189.583333333333</v>
      </c>
      <c r="E86" s="41">
        <v>0.66666666666666696</v>
      </c>
      <c r="F86" s="17" t="s">
        <v>734</v>
      </c>
      <c r="G86" s="17" t="s">
        <v>164</v>
      </c>
      <c r="H86" s="21" t="s">
        <v>5</v>
      </c>
    </row>
    <row r="87" spans="1:8" ht="63.75" x14ac:dyDescent="0.25">
      <c r="A87" s="17" t="s">
        <v>36</v>
      </c>
      <c r="B87" s="41">
        <v>61385.779179999998</v>
      </c>
      <c r="C87" s="41">
        <v>597006.34160000004</v>
      </c>
      <c r="D87" s="41">
        <v>4.9166666666666696</v>
      </c>
      <c r="E87" s="41">
        <v>46.4166666666667</v>
      </c>
      <c r="F87" s="17" t="s">
        <v>363</v>
      </c>
      <c r="G87" s="17" t="s">
        <v>164</v>
      </c>
      <c r="H87" s="21" t="s">
        <v>8</v>
      </c>
    </row>
    <row r="88" spans="1:8" ht="25.5" x14ac:dyDescent="0.25">
      <c r="A88" s="17" t="s">
        <v>29</v>
      </c>
      <c r="B88" s="41">
        <v>60742.1132</v>
      </c>
      <c r="C88" s="41">
        <v>729.62876000000006</v>
      </c>
      <c r="D88" s="41">
        <v>33.1666666666667</v>
      </c>
      <c r="E88" s="41">
        <v>0.58333333333333304</v>
      </c>
      <c r="F88" s="17" t="s">
        <v>30</v>
      </c>
      <c r="G88" s="17" t="s">
        <v>165</v>
      </c>
      <c r="H88" s="21" t="s">
        <v>6</v>
      </c>
    </row>
    <row r="89" spans="1:8" ht="38.25" x14ac:dyDescent="0.25">
      <c r="A89" s="17" t="s">
        <v>61</v>
      </c>
      <c r="B89" s="41">
        <v>60567.51066</v>
      </c>
      <c r="C89" s="41">
        <v>7101.5858799999996</v>
      </c>
      <c r="D89" s="41">
        <v>152.083333333333</v>
      </c>
      <c r="E89" s="41">
        <v>12.9166666666667</v>
      </c>
      <c r="F89" s="17" t="s">
        <v>322</v>
      </c>
      <c r="G89" s="17" t="s">
        <v>165</v>
      </c>
      <c r="H89" s="21" t="s">
        <v>4</v>
      </c>
    </row>
    <row r="90" spans="1:8" ht="25.5" x14ac:dyDescent="0.25">
      <c r="A90" s="17" t="s">
        <v>642</v>
      </c>
      <c r="B90" s="41">
        <v>53910.409249999997</v>
      </c>
      <c r="C90" s="41">
        <v>4028.1069200000002</v>
      </c>
      <c r="D90" s="41">
        <v>180.75</v>
      </c>
      <c r="E90" s="41">
        <v>10.4166666666667</v>
      </c>
      <c r="F90" s="17" t="s">
        <v>920</v>
      </c>
      <c r="G90" s="17" t="s">
        <v>164</v>
      </c>
      <c r="H90" s="21" t="s">
        <v>4</v>
      </c>
    </row>
    <row r="91" spans="1:8" ht="38.25" x14ac:dyDescent="0.25">
      <c r="A91" s="17" t="s">
        <v>189</v>
      </c>
      <c r="B91" s="41">
        <v>53531.604959999997</v>
      </c>
      <c r="C91" s="41">
        <v>34429.230389999997</v>
      </c>
      <c r="D91" s="41">
        <v>1223.5833333333301</v>
      </c>
      <c r="E91" s="41">
        <v>2926.0833333333298</v>
      </c>
      <c r="F91" s="17" t="s">
        <v>465</v>
      </c>
      <c r="G91" s="17" t="s">
        <v>165</v>
      </c>
      <c r="H91" s="21" t="s">
        <v>258</v>
      </c>
    </row>
    <row r="92" spans="1:8" ht="38.25" x14ac:dyDescent="0.25">
      <c r="A92" s="17" t="s">
        <v>182</v>
      </c>
      <c r="B92" s="41">
        <v>52917.237229999999</v>
      </c>
      <c r="C92" s="41">
        <v>55950.052179999999</v>
      </c>
      <c r="D92" s="41">
        <v>56.5</v>
      </c>
      <c r="E92" s="41">
        <v>160.5</v>
      </c>
      <c r="F92" s="17" t="s">
        <v>500</v>
      </c>
      <c r="G92" s="17" t="s">
        <v>165</v>
      </c>
      <c r="H92" s="21" t="s">
        <v>258</v>
      </c>
    </row>
    <row r="93" spans="1:8" ht="25.5" x14ac:dyDescent="0.25">
      <c r="A93" s="17" t="s">
        <v>147</v>
      </c>
      <c r="B93" s="41">
        <v>51712.975740000002</v>
      </c>
      <c r="C93" s="41">
        <v>69362.808499999999</v>
      </c>
      <c r="D93" s="41">
        <v>3.25</v>
      </c>
      <c r="E93" s="41">
        <v>6.8333333333333304</v>
      </c>
      <c r="F93" s="17" t="s">
        <v>1145</v>
      </c>
      <c r="G93" s="17" t="s">
        <v>165</v>
      </c>
      <c r="H93" s="21" t="s">
        <v>8</v>
      </c>
    </row>
    <row r="94" spans="1:8" ht="25.5" x14ac:dyDescent="0.25">
      <c r="A94" s="17" t="s">
        <v>368</v>
      </c>
      <c r="B94" s="41">
        <v>50055.745999999999</v>
      </c>
      <c r="C94" s="41">
        <v>54697.061280000002</v>
      </c>
      <c r="D94" s="41">
        <v>4.0833333333333304</v>
      </c>
      <c r="E94" s="41">
        <v>15.6666666666667</v>
      </c>
      <c r="F94" s="17" t="s">
        <v>369</v>
      </c>
      <c r="G94" s="17" t="s">
        <v>164</v>
      </c>
      <c r="H94" s="21" t="s">
        <v>5</v>
      </c>
    </row>
    <row r="95" spans="1:8" ht="25.5" x14ac:dyDescent="0.25">
      <c r="A95" s="17" t="s">
        <v>768</v>
      </c>
      <c r="B95" s="41">
        <v>49954.765189999998</v>
      </c>
      <c r="C95" s="41">
        <v>8457.1899900000008</v>
      </c>
      <c r="D95" s="41">
        <v>1115.5833333333301</v>
      </c>
      <c r="E95" s="41">
        <v>395.91666666666703</v>
      </c>
      <c r="F95" s="17" t="s">
        <v>769</v>
      </c>
      <c r="G95" s="17" t="s">
        <v>165</v>
      </c>
      <c r="H95" s="21" t="s">
        <v>258</v>
      </c>
    </row>
    <row r="96" spans="1:8" x14ac:dyDescent="0.25">
      <c r="A96" s="17" t="s">
        <v>1129</v>
      </c>
      <c r="B96" s="41">
        <v>48678.30356</v>
      </c>
      <c r="C96" s="41">
        <v>0</v>
      </c>
      <c r="D96" s="41">
        <v>3.8333333333333299</v>
      </c>
      <c r="E96" s="41">
        <v>0</v>
      </c>
      <c r="F96" s="17" t="s">
        <v>1130</v>
      </c>
      <c r="G96" s="17" t="s">
        <v>164</v>
      </c>
      <c r="H96" s="21" t="s">
        <v>2</v>
      </c>
    </row>
    <row r="97" spans="1:8" x14ac:dyDescent="0.25">
      <c r="A97" s="17" t="s">
        <v>48</v>
      </c>
      <c r="B97" s="41">
        <v>48275.972110000002</v>
      </c>
      <c r="C97" s="41">
        <v>70597.095379999999</v>
      </c>
      <c r="D97" s="41">
        <v>20.5833333333333</v>
      </c>
      <c r="E97" s="41">
        <v>39.1666666666667</v>
      </c>
      <c r="F97" s="17" t="s">
        <v>49</v>
      </c>
      <c r="G97" s="17" t="s">
        <v>164</v>
      </c>
      <c r="H97" s="21" t="s">
        <v>4</v>
      </c>
    </row>
    <row r="98" spans="1:8" x14ac:dyDescent="0.25">
      <c r="A98" s="17" t="s">
        <v>1498</v>
      </c>
      <c r="B98" s="41">
        <v>43900.867460000001</v>
      </c>
      <c r="C98" s="41">
        <v>0</v>
      </c>
      <c r="D98" s="41">
        <v>469.5</v>
      </c>
      <c r="E98" s="41">
        <v>0</v>
      </c>
      <c r="F98" s="17" t="s">
        <v>1499</v>
      </c>
      <c r="G98" s="17" t="s">
        <v>165</v>
      </c>
      <c r="H98" s="21" t="s">
        <v>258</v>
      </c>
    </row>
    <row r="99" spans="1:8" ht="38.25" x14ac:dyDescent="0.25">
      <c r="A99" s="17" t="s">
        <v>729</v>
      </c>
      <c r="B99" s="41">
        <v>43399.39963</v>
      </c>
      <c r="C99" s="41">
        <v>1659.1974399999999</v>
      </c>
      <c r="D99" s="41">
        <v>89.8333333333333</v>
      </c>
      <c r="E99" s="41">
        <v>0.91666666666666696</v>
      </c>
      <c r="F99" s="17" t="s">
        <v>730</v>
      </c>
      <c r="G99" s="17" t="s">
        <v>164</v>
      </c>
      <c r="H99" s="21" t="s">
        <v>6</v>
      </c>
    </row>
    <row r="100" spans="1:8" ht="63.75" x14ac:dyDescent="0.25">
      <c r="A100" s="17" t="s">
        <v>490</v>
      </c>
      <c r="B100" s="41">
        <v>42768.600400000003</v>
      </c>
      <c r="C100" s="41">
        <v>287598.30238000001</v>
      </c>
      <c r="D100" s="41">
        <v>62.3333333333333</v>
      </c>
      <c r="E100" s="41">
        <v>53</v>
      </c>
      <c r="F100" s="17" t="s">
        <v>491</v>
      </c>
      <c r="G100" s="17" t="s">
        <v>164</v>
      </c>
      <c r="H100" s="21" t="s">
        <v>258</v>
      </c>
    </row>
    <row r="101" spans="1:8" ht="76.5" x14ac:dyDescent="0.25">
      <c r="A101" s="17" t="s">
        <v>232</v>
      </c>
      <c r="B101" s="41">
        <v>41924.749989999997</v>
      </c>
      <c r="C101" s="41">
        <v>27910.085330000002</v>
      </c>
      <c r="D101" s="41">
        <v>124</v>
      </c>
      <c r="E101" s="41">
        <v>61</v>
      </c>
      <c r="F101" s="17" t="s">
        <v>497</v>
      </c>
      <c r="G101" s="17" t="s">
        <v>165</v>
      </c>
      <c r="H101" s="21" t="s">
        <v>258</v>
      </c>
    </row>
    <row r="102" spans="1:8" ht="51" x14ac:dyDescent="0.25">
      <c r="A102" s="17" t="s">
        <v>35</v>
      </c>
      <c r="B102" s="41">
        <v>41200.177880000003</v>
      </c>
      <c r="C102" s="41">
        <v>21735.932799999999</v>
      </c>
      <c r="D102" s="41">
        <v>11.9166666666667</v>
      </c>
      <c r="E102" s="41">
        <v>6.9166666666666696</v>
      </c>
      <c r="F102" s="17" t="s">
        <v>410</v>
      </c>
      <c r="G102" s="17" t="s">
        <v>165</v>
      </c>
      <c r="H102" s="21" t="s">
        <v>259</v>
      </c>
    </row>
    <row r="103" spans="1:8" ht="25.5" x14ac:dyDescent="0.25">
      <c r="A103" s="17" t="s">
        <v>1096</v>
      </c>
      <c r="B103" s="41">
        <v>40751.023950000003</v>
      </c>
      <c r="C103" s="41">
        <v>0</v>
      </c>
      <c r="D103" s="41">
        <v>5.5</v>
      </c>
      <c r="E103" s="41">
        <v>0</v>
      </c>
      <c r="F103" s="17" t="s">
        <v>1097</v>
      </c>
      <c r="G103" s="17" t="s">
        <v>164</v>
      </c>
      <c r="H103" s="21" t="s">
        <v>5</v>
      </c>
    </row>
    <row r="104" spans="1:8" ht="76.5" x14ac:dyDescent="0.25">
      <c r="A104" s="17" t="s">
        <v>20</v>
      </c>
      <c r="B104" s="41">
        <v>39788.387549999999</v>
      </c>
      <c r="C104" s="41">
        <v>12.55613</v>
      </c>
      <c r="D104" s="41">
        <v>232.083333333333</v>
      </c>
      <c r="E104" s="41">
        <v>2.3333333333333299</v>
      </c>
      <c r="F104" s="17" t="s">
        <v>360</v>
      </c>
      <c r="G104" s="17" t="s">
        <v>164</v>
      </c>
      <c r="H104" s="21" t="s">
        <v>2</v>
      </c>
    </row>
    <row r="105" spans="1:8" x14ac:dyDescent="0.25">
      <c r="A105" s="17" t="s">
        <v>1191</v>
      </c>
      <c r="B105" s="41">
        <v>38668.956890000001</v>
      </c>
      <c r="C105" s="41">
        <v>0</v>
      </c>
      <c r="D105" s="41">
        <v>1.8333333333333299</v>
      </c>
      <c r="E105" s="41">
        <v>0</v>
      </c>
      <c r="F105" s="17" t="s">
        <v>1192</v>
      </c>
      <c r="G105" s="17" t="s">
        <v>164</v>
      </c>
      <c r="H105" s="21" t="s">
        <v>5</v>
      </c>
    </row>
    <row r="106" spans="1:8" x14ac:dyDescent="0.25">
      <c r="A106" s="17" t="s">
        <v>1164</v>
      </c>
      <c r="B106" s="41">
        <v>36518.354619999998</v>
      </c>
      <c r="C106" s="41">
        <v>0</v>
      </c>
      <c r="D106" s="41">
        <v>2.75</v>
      </c>
      <c r="E106" s="41">
        <v>0</v>
      </c>
      <c r="F106" s="17" t="s">
        <v>1165</v>
      </c>
      <c r="G106" s="17" t="s">
        <v>164</v>
      </c>
      <c r="H106" s="21" t="s">
        <v>2</v>
      </c>
    </row>
    <row r="107" spans="1:8" ht="38.25" x14ac:dyDescent="0.25">
      <c r="A107" s="17" t="s">
        <v>1</v>
      </c>
      <c r="B107" s="41">
        <v>36347.502469999999</v>
      </c>
      <c r="C107" s="41">
        <v>36410.706400000003</v>
      </c>
      <c r="D107" s="41">
        <v>223.25</v>
      </c>
      <c r="E107" s="41">
        <v>863.58333333333303</v>
      </c>
      <c r="F107" s="17" t="s">
        <v>318</v>
      </c>
      <c r="G107" s="17" t="s">
        <v>164</v>
      </c>
      <c r="H107" s="21" t="s">
        <v>2</v>
      </c>
    </row>
    <row r="108" spans="1:8" ht="38.25" x14ac:dyDescent="0.25">
      <c r="A108" s="17" t="s">
        <v>50</v>
      </c>
      <c r="B108" s="41">
        <v>36023.127289999997</v>
      </c>
      <c r="C108" s="41">
        <v>16543.72495</v>
      </c>
      <c r="D108" s="41">
        <v>12.5833333333333</v>
      </c>
      <c r="E108" s="41">
        <v>4.3333333333333304</v>
      </c>
      <c r="F108" s="17" t="s">
        <v>364</v>
      </c>
      <c r="G108" s="17" t="s">
        <v>165</v>
      </c>
      <c r="H108" s="21" t="s">
        <v>4</v>
      </c>
    </row>
    <row r="109" spans="1:8" x14ac:dyDescent="0.25">
      <c r="A109" s="17" t="s">
        <v>1496</v>
      </c>
      <c r="B109" s="41">
        <v>33240.236839999998</v>
      </c>
      <c r="C109" s="41">
        <v>0</v>
      </c>
      <c r="D109" s="41">
        <v>677.75</v>
      </c>
      <c r="E109" s="41">
        <v>0</v>
      </c>
      <c r="F109" s="17" t="s">
        <v>1497</v>
      </c>
      <c r="G109" s="17" t="s">
        <v>165</v>
      </c>
      <c r="H109" s="21" t="s">
        <v>258</v>
      </c>
    </row>
    <row r="110" spans="1:8" ht="38.25" x14ac:dyDescent="0.25">
      <c r="A110" s="17" t="s">
        <v>69</v>
      </c>
      <c r="B110" s="41">
        <v>31639.314350000001</v>
      </c>
      <c r="C110" s="41">
        <v>5421.84807</v>
      </c>
      <c r="D110" s="41">
        <v>0.41666666666666702</v>
      </c>
      <c r="E110" s="41">
        <v>5.0833333333333304</v>
      </c>
      <c r="F110" s="17" t="s">
        <v>383</v>
      </c>
      <c r="G110" s="17" t="s">
        <v>164</v>
      </c>
      <c r="H110" s="21" t="s">
        <v>2</v>
      </c>
    </row>
    <row r="111" spans="1:8" x14ac:dyDescent="0.25">
      <c r="A111" s="17" t="s">
        <v>613</v>
      </c>
      <c r="B111" s="41">
        <v>31448.188689999999</v>
      </c>
      <c r="C111" s="41">
        <v>12554.23459</v>
      </c>
      <c r="D111" s="41">
        <v>21.3333333333333</v>
      </c>
      <c r="E111" s="41">
        <v>33.75</v>
      </c>
      <c r="F111" s="17" t="s">
        <v>614</v>
      </c>
      <c r="G111" s="17" t="s">
        <v>165</v>
      </c>
      <c r="H111" s="21" t="s">
        <v>5</v>
      </c>
    </row>
    <row r="112" spans="1:8" ht="25.5" x14ac:dyDescent="0.25">
      <c r="A112" s="17" t="s">
        <v>966</v>
      </c>
      <c r="B112" s="41">
        <v>30646.661250000001</v>
      </c>
      <c r="C112" s="41">
        <v>0</v>
      </c>
      <c r="D112" s="41">
        <v>22.5</v>
      </c>
      <c r="E112" s="41">
        <v>0</v>
      </c>
      <c r="F112" s="17" t="s">
        <v>967</v>
      </c>
      <c r="G112" s="17" t="s">
        <v>164</v>
      </c>
      <c r="H112" s="21" t="s">
        <v>5</v>
      </c>
    </row>
    <row r="113" spans="1:8" ht="38.25" x14ac:dyDescent="0.25">
      <c r="A113" s="17" t="s">
        <v>22</v>
      </c>
      <c r="B113" s="41">
        <v>29626.048299999999</v>
      </c>
      <c r="C113" s="41">
        <v>890028.90341999999</v>
      </c>
      <c r="D113" s="41">
        <v>22.3333333333333</v>
      </c>
      <c r="E113" s="41">
        <v>468.08333333333297</v>
      </c>
      <c r="F113" s="17" t="s">
        <v>330</v>
      </c>
      <c r="G113" s="17" t="s">
        <v>165</v>
      </c>
      <c r="H113" s="21" t="s">
        <v>4</v>
      </c>
    </row>
    <row r="114" spans="1:8" x14ac:dyDescent="0.25">
      <c r="A114" s="17" t="s">
        <v>1379</v>
      </c>
      <c r="B114" s="41">
        <v>29506.090850000001</v>
      </c>
      <c r="C114" s="41">
        <v>0</v>
      </c>
      <c r="D114" s="41">
        <v>0.25</v>
      </c>
      <c r="E114" s="41">
        <v>0</v>
      </c>
      <c r="F114" s="17" t="s">
        <v>1380</v>
      </c>
      <c r="G114" s="17" t="s">
        <v>164</v>
      </c>
      <c r="H114" s="21" t="s">
        <v>8</v>
      </c>
    </row>
    <row r="115" spans="1:8" ht="25.5" x14ac:dyDescent="0.25">
      <c r="A115" s="17" t="s">
        <v>1348</v>
      </c>
      <c r="B115" s="41">
        <v>28464.888859999999</v>
      </c>
      <c r="C115" s="41">
        <v>0</v>
      </c>
      <c r="D115" s="41">
        <v>0.33333333333333298</v>
      </c>
      <c r="E115" s="41">
        <v>0</v>
      </c>
      <c r="F115" s="17" t="s">
        <v>1349</v>
      </c>
      <c r="G115" s="17" t="s">
        <v>165</v>
      </c>
      <c r="H115" s="21" t="s">
        <v>2</v>
      </c>
    </row>
    <row r="116" spans="1:8" ht="25.5" x14ac:dyDescent="0.25">
      <c r="A116" s="17" t="s">
        <v>357</v>
      </c>
      <c r="B116" s="41">
        <v>28362.164919999999</v>
      </c>
      <c r="C116" s="41">
        <v>19987.643520000001</v>
      </c>
      <c r="D116" s="41">
        <v>1.1666666666666701</v>
      </c>
      <c r="E116" s="41">
        <v>31.8333333333333</v>
      </c>
      <c r="F116" s="17" t="s">
        <v>1238</v>
      </c>
      <c r="G116" s="17" t="s">
        <v>164</v>
      </c>
      <c r="H116" s="21" t="s">
        <v>4</v>
      </c>
    </row>
    <row r="117" spans="1:8" ht="51" x14ac:dyDescent="0.25">
      <c r="A117" s="17" t="s">
        <v>1426</v>
      </c>
      <c r="B117" s="41">
        <v>28000</v>
      </c>
      <c r="C117" s="41">
        <v>0</v>
      </c>
      <c r="D117" s="41">
        <v>0.16666666666666699</v>
      </c>
      <c r="E117" s="41">
        <v>0</v>
      </c>
      <c r="F117" s="17" t="s">
        <v>1427</v>
      </c>
      <c r="G117" s="17" t="s">
        <v>164</v>
      </c>
      <c r="H117" s="21" t="s">
        <v>6</v>
      </c>
    </row>
    <row r="118" spans="1:8" ht="25.5" x14ac:dyDescent="0.25">
      <c r="A118" s="17" t="s">
        <v>750</v>
      </c>
      <c r="B118" s="41">
        <v>27896.83927</v>
      </c>
      <c r="C118" s="41">
        <v>311.95524</v>
      </c>
      <c r="D118" s="41">
        <v>63.1666666666667</v>
      </c>
      <c r="E118" s="41">
        <v>0.33333333333333298</v>
      </c>
      <c r="F118" s="17" t="s">
        <v>751</v>
      </c>
      <c r="G118" s="17" t="s">
        <v>164</v>
      </c>
      <c r="H118" s="21" t="s">
        <v>6</v>
      </c>
    </row>
    <row r="119" spans="1:8" ht="25.5" x14ac:dyDescent="0.25">
      <c r="A119" s="17" t="s">
        <v>385</v>
      </c>
      <c r="B119" s="41">
        <v>27705.4928</v>
      </c>
      <c r="C119" s="41">
        <v>33988.094169999997</v>
      </c>
      <c r="D119" s="41">
        <v>32.5833333333333</v>
      </c>
      <c r="E119" s="41">
        <v>109.75</v>
      </c>
      <c r="F119" s="17" t="s">
        <v>121</v>
      </c>
      <c r="G119" s="17" t="s">
        <v>164</v>
      </c>
      <c r="H119" s="21" t="s">
        <v>2</v>
      </c>
    </row>
    <row r="120" spans="1:8" ht="51" x14ac:dyDescent="0.25">
      <c r="A120" s="17" t="s">
        <v>593</v>
      </c>
      <c r="B120" s="41">
        <v>27221.025799999999</v>
      </c>
      <c r="C120" s="41">
        <v>303197.42229999998</v>
      </c>
      <c r="D120" s="41">
        <v>134.166666666667</v>
      </c>
      <c r="E120" s="41">
        <v>393</v>
      </c>
      <c r="F120" s="17" t="s">
        <v>924</v>
      </c>
      <c r="G120" s="17" t="s">
        <v>165</v>
      </c>
      <c r="H120" s="21" t="s">
        <v>4</v>
      </c>
    </row>
    <row r="121" spans="1:8" x14ac:dyDescent="0.25">
      <c r="A121" s="17" t="s">
        <v>693</v>
      </c>
      <c r="B121" s="41">
        <v>26255.22451</v>
      </c>
      <c r="C121" s="41">
        <v>34774.958070000001</v>
      </c>
      <c r="D121" s="41">
        <v>2</v>
      </c>
      <c r="E121" s="41">
        <v>2.4166666666666701</v>
      </c>
      <c r="F121" s="17" t="s">
        <v>694</v>
      </c>
      <c r="G121" s="17" t="s">
        <v>164</v>
      </c>
      <c r="H121" s="21" t="s">
        <v>2</v>
      </c>
    </row>
    <row r="122" spans="1:8" ht="25.5" x14ac:dyDescent="0.25">
      <c r="A122" s="17" t="s">
        <v>960</v>
      </c>
      <c r="B122" s="41">
        <v>25994.028730000002</v>
      </c>
      <c r="C122" s="41">
        <v>0</v>
      </c>
      <c r="D122" s="41">
        <v>29.4166666666667</v>
      </c>
      <c r="E122" s="41">
        <v>0</v>
      </c>
      <c r="F122" s="17" t="s">
        <v>961</v>
      </c>
      <c r="G122" s="17" t="s">
        <v>164</v>
      </c>
      <c r="H122" s="21" t="s">
        <v>2</v>
      </c>
    </row>
    <row r="123" spans="1:8" ht="25.5" x14ac:dyDescent="0.25">
      <c r="A123" s="17" t="s">
        <v>764</v>
      </c>
      <c r="B123" s="41">
        <v>25853.159019999999</v>
      </c>
      <c r="C123" s="41">
        <v>6349.9437500000004</v>
      </c>
      <c r="D123" s="41">
        <v>718.08333333333303</v>
      </c>
      <c r="E123" s="41">
        <v>469.66666666666703</v>
      </c>
      <c r="F123" s="17" t="s">
        <v>765</v>
      </c>
      <c r="G123" s="17" t="s">
        <v>165</v>
      </c>
      <c r="H123" s="21" t="s">
        <v>258</v>
      </c>
    </row>
    <row r="124" spans="1:8" ht="51" x14ac:dyDescent="0.25">
      <c r="A124" s="17" t="s">
        <v>203</v>
      </c>
      <c r="B124" s="41">
        <v>25315.258320000001</v>
      </c>
      <c r="C124" s="41">
        <v>12086.532279999999</v>
      </c>
      <c r="D124" s="41">
        <v>865.75</v>
      </c>
      <c r="E124" s="41">
        <v>561.58333333333303</v>
      </c>
      <c r="F124" s="17" t="s">
        <v>466</v>
      </c>
      <c r="G124" s="17" t="s">
        <v>165</v>
      </c>
      <c r="H124" s="21" t="s">
        <v>258</v>
      </c>
    </row>
    <row r="125" spans="1:8" ht="38.25" x14ac:dyDescent="0.25">
      <c r="A125" s="17" t="s">
        <v>34</v>
      </c>
      <c r="B125" s="41">
        <v>25260.027269999999</v>
      </c>
      <c r="C125" s="41">
        <v>168997.66363</v>
      </c>
      <c r="D125" s="41">
        <v>83.25</v>
      </c>
      <c r="E125" s="41">
        <v>173.75</v>
      </c>
      <c r="F125" s="17" t="s">
        <v>336</v>
      </c>
      <c r="G125" s="17" t="s">
        <v>164</v>
      </c>
      <c r="H125" s="21" t="s">
        <v>5</v>
      </c>
    </row>
    <row r="126" spans="1:8" ht="25.5" x14ac:dyDescent="0.25">
      <c r="A126" s="17" t="s">
        <v>1112</v>
      </c>
      <c r="B126" s="41">
        <v>24281.554199999999</v>
      </c>
      <c r="C126" s="41">
        <v>0</v>
      </c>
      <c r="D126" s="41">
        <v>4.8333333333333304</v>
      </c>
      <c r="E126" s="41">
        <v>0</v>
      </c>
      <c r="F126" s="17" t="s">
        <v>1113</v>
      </c>
      <c r="G126" s="17" t="s">
        <v>164</v>
      </c>
      <c r="H126" s="21" t="s">
        <v>4</v>
      </c>
    </row>
    <row r="127" spans="1:8" ht="76.5" x14ac:dyDescent="0.25">
      <c r="A127" s="17" t="s">
        <v>52</v>
      </c>
      <c r="B127" s="41">
        <v>24081.251039999999</v>
      </c>
      <c r="C127" s="41">
        <v>38.315750000000001</v>
      </c>
      <c r="D127" s="41">
        <v>2.6666666666666701</v>
      </c>
      <c r="E127" s="41">
        <v>0.16666666666666699</v>
      </c>
      <c r="F127" s="17" t="s">
        <v>403</v>
      </c>
      <c r="G127" s="17" t="s">
        <v>165</v>
      </c>
      <c r="H127" s="21" t="s">
        <v>4</v>
      </c>
    </row>
    <row r="128" spans="1:8" x14ac:dyDescent="0.25">
      <c r="A128" s="17" t="s">
        <v>1207</v>
      </c>
      <c r="B128" s="41">
        <v>23279.539130000001</v>
      </c>
      <c r="C128" s="41">
        <v>0</v>
      </c>
      <c r="D128" s="41">
        <v>1.6666666666666701</v>
      </c>
      <c r="E128" s="41">
        <v>0</v>
      </c>
      <c r="F128" s="17" t="s">
        <v>1208</v>
      </c>
      <c r="G128" s="17" t="s">
        <v>164</v>
      </c>
      <c r="H128" s="21" t="s">
        <v>5</v>
      </c>
    </row>
    <row r="129" spans="1:8" ht="51" x14ac:dyDescent="0.25">
      <c r="A129" s="17" t="s">
        <v>15</v>
      </c>
      <c r="B129" s="41">
        <v>23087.370180000002</v>
      </c>
      <c r="C129" s="41">
        <v>915.33551999999997</v>
      </c>
      <c r="D129" s="41">
        <v>7.8333333333333304</v>
      </c>
      <c r="E129" s="41">
        <v>14.8333333333333</v>
      </c>
      <c r="F129" s="17" t="s">
        <v>386</v>
      </c>
      <c r="G129" s="17" t="s">
        <v>165</v>
      </c>
      <c r="H129" s="21" t="s">
        <v>2</v>
      </c>
    </row>
    <row r="130" spans="1:8" ht="25.5" x14ac:dyDescent="0.25">
      <c r="A130" s="17" t="s">
        <v>740</v>
      </c>
      <c r="B130" s="41">
        <v>23047.528419999999</v>
      </c>
      <c r="C130" s="41">
        <v>110400</v>
      </c>
      <c r="D130" s="41">
        <v>1.3333333333333299</v>
      </c>
      <c r="E130" s="41">
        <v>0.66666666666666696</v>
      </c>
      <c r="F130" s="17" t="s">
        <v>741</v>
      </c>
      <c r="G130" s="17" t="s">
        <v>164</v>
      </c>
      <c r="H130" s="21" t="s">
        <v>4</v>
      </c>
    </row>
    <row r="131" spans="1:8" ht="38.25" x14ac:dyDescent="0.25">
      <c r="A131" s="17" t="s">
        <v>211</v>
      </c>
      <c r="B131" s="41">
        <v>22269.884600000001</v>
      </c>
      <c r="C131" s="41">
        <v>0.43</v>
      </c>
      <c r="D131" s="41">
        <v>108.166666666667</v>
      </c>
      <c r="E131" s="41">
        <v>8.3333333333333301E-2</v>
      </c>
      <c r="F131" s="17" t="s">
        <v>494</v>
      </c>
      <c r="G131" s="17" t="s">
        <v>164</v>
      </c>
      <c r="H131" s="21" t="s">
        <v>258</v>
      </c>
    </row>
    <row r="132" spans="1:8" x14ac:dyDescent="0.25">
      <c r="A132" s="17" t="s">
        <v>678</v>
      </c>
      <c r="B132" s="41">
        <v>21901.789669999998</v>
      </c>
      <c r="C132" s="41">
        <v>135243.25812000001</v>
      </c>
      <c r="D132" s="41">
        <v>0.16666666666666699</v>
      </c>
      <c r="E132" s="41">
        <v>3.5833333333333299</v>
      </c>
      <c r="F132" s="17" t="s">
        <v>679</v>
      </c>
      <c r="G132" s="17" t="s">
        <v>165</v>
      </c>
      <c r="H132" s="21" t="s">
        <v>2</v>
      </c>
    </row>
    <row r="133" spans="1:8" ht="63.75" x14ac:dyDescent="0.25">
      <c r="A133" s="17" t="s">
        <v>64</v>
      </c>
      <c r="B133" s="41">
        <v>21877.124489999998</v>
      </c>
      <c r="C133" s="41">
        <v>11195.93764</v>
      </c>
      <c r="D133" s="41">
        <v>48.9166666666667</v>
      </c>
      <c r="E133" s="41">
        <v>33.5833333333333</v>
      </c>
      <c r="F133" s="17" t="s">
        <v>356</v>
      </c>
      <c r="G133" s="17" t="s">
        <v>164</v>
      </c>
      <c r="H133" s="21" t="s">
        <v>4</v>
      </c>
    </row>
    <row r="134" spans="1:8" ht="38.25" x14ac:dyDescent="0.25">
      <c r="A134" s="17" t="s">
        <v>231</v>
      </c>
      <c r="B134" s="41">
        <v>21202.522840000001</v>
      </c>
      <c r="C134" s="41">
        <v>0.26</v>
      </c>
      <c r="D134" s="41">
        <v>92.1666666666667</v>
      </c>
      <c r="E134" s="41">
        <v>8.3333333333333301E-2</v>
      </c>
      <c r="F134" s="17" t="s">
        <v>496</v>
      </c>
      <c r="G134" s="17" t="s">
        <v>164</v>
      </c>
      <c r="H134" s="21" t="s">
        <v>258</v>
      </c>
    </row>
    <row r="135" spans="1:8" ht="38.25" x14ac:dyDescent="0.25">
      <c r="A135" s="17" t="s">
        <v>206</v>
      </c>
      <c r="B135" s="41">
        <v>20974.462879999999</v>
      </c>
      <c r="C135" s="41">
        <v>1.1077699999999999</v>
      </c>
      <c r="D135" s="41">
        <v>107.25</v>
      </c>
      <c r="E135" s="41">
        <v>8.3333333333333301E-2</v>
      </c>
      <c r="F135" s="17" t="s">
        <v>493</v>
      </c>
      <c r="G135" s="17" t="s">
        <v>164</v>
      </c>
      <c r="H135" s="21" t="s">
        <v>258</v>
      </c>
    </row>
    <row r="136" spans="1:8" ht="25.5" x14ac:dyDescent="0.25">
      <c r="A136" s="17" t="s">
        <v>938</v>
      </c>
      <c r="B136" s="41">
        <v>20678.141889999999</v>
      </c>
      <c r="C136" s="41">
        <v>0</v>
      </c>
      <c r="D136" s="41">
        <v>49.25</v>
      </c>
      <c r="E136" s="41">
        <v>0</v>
      </c>
      <c r="F136" s="17" t="s">
        <v>939</v>
      </c>
      <c r="G136" s="17" t="s">
        <v>165</v>
      </c>
      <c r="H136" s="21" t="s">
        <v>6</v>
      </c>
    </row>
    <row r="137" spans="1:8" x14ac:dyDescent="0.25">
      <c r="A137" s="17" t="s">
        <v>1168</v>
      </c>
      <c r="B137" s="41">
        <v>20077.203229999999</v>
      </c>
      <c r="C137" s="41">
        <v>0</v>
      </c>
      <c r="D137" s="41">
        <v>2.5</v>
      </c>
      <c r="E137" s="41">
        <v>0</v>
      </c>
      <c r="F137" s="17" t="s">
        <v>1169</v>
      </c>
      <c r="G137" s="17" t="s">
        <v>165</v>
      </c>
      <c r="H137" s="21" t="s">
        <v>5</v>
      </c>
    </row>
    <row r="138" spans="1:8" ht="38.25" x14ac:dyDescent="0.25">
      <c r="A138" s="17" t="s">
        <v>190</v>
      </c>
      <c r="B138" s="41">
        <v>19725.551670000001</v>
      </c>
      <c r="C138" s="41">
        <v>20267.250479999999</v>
      </c>
      <c r="D138" s="41">
        <v>757.41666666666697</v>
      </c>
      <c r="E138" s="41">
        <v>900.25</v>
      </c>
      <c r="F138" s="17" t="s">
        <v>462</v>
      </c>
      <c r="G138" s="17" t="s">
        <v>165</v>
      </c>
      <c r="H138" s="21" t="s">
        <v>258</v>
      </c>
    </row>
    <row r="139" spans="1:8" ht="38.25" x14ac:dyDescent="0.25">
      <c r="A139" s="17" t="s">
        <v>79</v>
      </c>
      <c r="B139" s="41">
        <v>19419.337670000001</v>
      </c>
      <c r="C139" s="41">
        <v>2447.7292600000001</v>
      </c>
      <c r="D139" s="41">
        <v>310.83333333333297</v>
      </c>
      <c r="E139" s="41">
        <v>44.25</v>
      </c>
      <c r="F139" s="17" t="s">
        <v>331</v>
      </c>
      <c r="G139" s="17" t="s">
        <v>164</v>
      </c>
      <c r="H139" s="21" t="s">
        <v>81</v>
      </c>
    </row>
    <row r="140" spans="1:8" x14ac:dyDescent="0.25">
      <c r="A140" s="17" t="s">
        <v>788</v>
      </c>
      <c r="B140" s="41">
        <v>18386.703809999999</v>
      </c>
      <c r="C140" s="41">
        <v>1736.4898599999999</v>
      </c>
      <c r="D140" s="41">
        <v>64.4166666666667</v>
      </c>
      <c r="E140" s="41">
        <v>27.1666666666667</v>
      </c>
      <c r="F140" s="17" t="s">
        <v>789</v>
      </c>
      <c r="G140" s="17" t="s">
        <v>164</v>
      </c>
      <c r="H140" s="21" t="s">
        <v>258</v>
      </c>
    </row>
    <row r="141" spans="1:8" ht="25.5" x14ac:dyDescent="0.25">
      <c r="A141" s="17" t="s">
        <v>1000</v>
      </c>
      <c r="B141" s="41">
        <v>18235.431359999999</v>
      </c>
      <c r="C141" s="41">
        <v>0</v>
      </c>
      <c r="D141" s="41">
        <v>20.6666666666667</v>
      </c>
      <c r="E141" s="41">
        <v>0</v>
      </c>
      <c r="F141" s="17" t="s">
        <v>1001</v>
      </c>
      <c r="G141" s="17" t="s">
        <v>164</v>
      </c>
      <c r="H141" s="21" t="s">
        <v>4</v>
      </c>
    </row>
    <row r="142" spans="1:8" ht="25.5" x14ac:dyDescent="0.25">
      <c r="A142" s="17" t="s">
        <v>634</v>
      </c>
      <c r="B142" s="41">
        <v>17614.433499999999</v>
      </c>
      <c r="C142" s="41">
        <v>3099.8101200000001</v>
      </c>
      <c r="D142" s="41">
        <v>6.5</v>
      </c>
      <c r="E142" s="41">
        <v>15.9166666666667</v>
      </c>
      <c r="F142" s="17" t="s">
        <v>635</v>
      </c>
      <c r="G142" s="17" t="s">
        <v>165</v>
      </c>
      <c r="H142" s="21" t="s">
        <v>4</v>
      </c>
    </row>
    <row r="143" spans="1:8" x14ac:dyDescent="0.25">
      <c r="A143" s="17" t="s">
        <v>650</v>
      </c>
      <c r="B143" s="41">
        <v>17049.568719999999</v>
      </c>
      <c r="C143" s="41">
        <v>68769.793999999994</v>
      </c>
      <c r="D143" s="41">
        <v>1.25</v>
      </c>
      <c r="E143" s="41">
        <v>6.5</v>
      </c>
      <c r="F143" s="17" t="s">
        <v>651</v>
      </c>
      <c r="G143" s="17" t="s">
        <v>165</v>
      </c>
      <c r="H143" s="21" t="s">
        <v>259</v>
      </c>
    </row>
    <row r="144" spans="1:8" ht="38.25" x14ac:dyDescent="0.25">
      <c r="A144" s="17" t="s">
        <v>229</v>
      </c>
      <c r="B144" s="41">
        <v>16734.98374</v>
      </c>
      <c r="C144" s="41">
        <v>266.15519999999998</v>
      </c>
      <c r="D144" s="41">
        <v>20.0833333333333</v>
      </c>
      <c r="E144" s="41">
        <v>0.58333333333333304</v>
      </c>
      <c r="F144" s="17" t="s">
        <v>553</v>
      </c>
      <c r="G144" s="17" t="s">
        <v>164</v>
      </c>
      <c r="H144" s="21" t="s">
        <v>258</v>
      </c>
    </row>
    <row r="145" spans="1:8" ht="38.25" x14ac:dyDescent="0.25">
      <c r="A145" s="17" t="s">
        <v>1116</v>
      </c>
      <c r="B145" s="41">
        <v>16546.26037</v>
      </c>
      <c r="C145" s="41">
        <v>0</v>
      </c>
      <c r="D145" s="41">
        <v>4.6666666666666696</v>
      </c>
      <c r="E145" s="41">
        <v>0</v>
      </c>
      <c r="F145" s="17" t="s">
        <v>1117</v>
      </c>
      <c r="G145" s="17" t="s">
        <v>164</v>
      </c>
      <c r="H145" s="21" t="s">
        <v>6</v>
      </c>
    </row>
    <row r="146" spans="1:8" ht="25.5" x14ac:dyDescent="0.25">
      <c r="A146" s="17" t="s">
        <v>417</v>
      </c>
      <c r="B146" s="41">
        <v>15877.641729999999</v>
      </c>
      <c r="C146" s="41">
        <v>537.76621999999998</v>
      </c>
      <c r="D146" s="41">
        <v>1.5833333333333299</v>
      </c>
      <c r="E146" s="41">
        <v>0.25</v>
      </c>
      <c r="F146" s="17" t="s">
        <v>418</v>
      </c>
      <c r="G146" s="17" t="s">
        <v>164</v>
      </c>
      <c r="H146" s="21" t="s">
        <v>5</v>
      </c>
    </row>
    <row r="147" spans="1:8" ht="38.25" x14ac:dyDescent="0.25">
      <c r="A147" s="17" t="s">
        <v>214</v>
      </c>
      <c r="B147" s="41">
        <v>15119.26892</v>
      </c>
      <c r="C147" s="41">
        <v>1586.8380099999999</v>
      </c>
      <c r="D147" s="41">
        <v>0.41666666666666702</v>
      </c>
      <c r="E147" s="41">
        <v>2.1666666666666701</v>
      </c>
      <c r="F147" s="17" t="s">
        <v>546</v>
      </c>
      <c r="G147" s="17" t="s">
        <v>164</v>
      </c>
      <c r="H147" s="21" t="s">
        <v>258</v>
      </c>
    </row>
    <row r="148" spans="1:8" x14ac:dyDescent="0.25">
      <c r="A148" s="17" t="s">
        <v>513</v>
      </c>
      <c r="B148" s="41">
        <v>14914.18094</v>
      </c>
      <c r="C148" s="41">
        <v>1569.4283600000001</v>
      </c>
      <c r="D148" s="41">
        <v>28.0833333333333</v>
      </c>
      <c r="E148" s="41">
        <v>6.1666666666666696</v>
      </c>
      <c r="F148" s="17" t="s">
        <v>514</v>
      </c>
      <c r="G148" s="17" t="s">
        <v>164</v>
      </c>
      <c r="H148" s="21" t="s">
        <v>258</v>
      </c>
    </row>
    <row r="149" spans="1:8" x14ac:dyDescent="0.25">
      <c r="A149" s="17" t="s">
        <v>1502</v>
      </c>
      <c r="B149" s="41">
        <v>14763.949350000001</v>
      </c>
      <c r="C149" s="41">
        <v>0</v>
      </c>
      <c r="D149" s="41">
        <v>43.75</v>
      </c>
      <c r="E149" s="41">
        <v>0</v>
      </c>
      <c r="F149" s="17" t="s">
        <v>1503</v>
      </c>
      <c r="G149" s="17" t="s">
        <v>164</v>
      </c>
      <c r="H149" s="21" t="s">
        <v>258</v>
      </c>
    </row>
    <row r="150" spans="1:8" ht="25.5" x14ac:dyDescent="0.25">
      <c r="A150" s="17" t="s">
        <v>715</v>
      </c>
      <c r="B150" s="41">
        <v>14260.06907</v>
      </c>
      <c r="C150" s="41">
        <v>18355.33626</v>
      </c>
      <c r="D150" s="41">
        <v>3.3333333333333299</v>
      </c>
      <c r="E150" s="41">
        <v>1.5</v>
      </c>
      <c r="F150" s="17" t="s">
        <v>716</v>
      </c>
      <c r="G150" s="17" t="s">
        <v>165</v>
      </c>
      <c r="H150" s="21" t="s">
        <v>5</v>
      </c>
    </row>
    <row r="151" spans="1:8" ht="51" x14ac:dyDescent="0.25">
      <c r="A151" s="17" t="s">
        <v>1470</v>
      </c>
      <c r="B151" s="41">
        <v>14000</v>
      </c>
      <c r="C151" s="41">
        <v>0</v>
      </c>
      <c r="D151" s="41">
        <v>8.3333333333333301E-2</v>
      </c>
      <c r="E151" s="41">
        <v>0</v>
      </c>
      <c r="F151" s="17" t="s">
        <v>1471</v>
      </c>
      <c r="G151" s="17" t="s">
        <v>164</v>
      </c>
      <c r="H151" s="21" t="s">
        <v>2</v>
      </c>
    </row>
    <row r="152" spans="1:8" ht="25.5" x14ac:dyDescent="0.25">
      <c r="A152" s="17" t="s">
        <v>1118</v>
      </c>
      <c r="B152" s="41">
        <v>13898.56568</v>
      </c>
      <c r="C152" s="41">
        <v>0</v>
      </c>
      <c r="D152" s="41">
        <v>4.6666666666666696</v>
      </c>
      <c r="E152" s="41">
        <v>0</v>
      </c>
      <c r="F152" s="17" t="s">
        <v>1119</v>
      </c>
      <c r="G152" s="17" t="s">
        <v>164</v>
      </c>
      <c r="H152" s="21" t="s">
        <v>6</v>
      </c>
    </row>
    <row r="153" spans="1:8" x14ac:dyDescent="0.25">
      <c r="A153" s="17" t="s">
        <v>428</v>
      </c>
      <c r="B153" s="41">
        <v>13849.508030000001</v>
      </c>
      <c r="C153" s="41">
        <v>52164.53471</v>
      </c>
      <c r="D153" s="41">
        <v>1.1666666666666701</v>
      </c>
      <c r="E153" s="41">
        <v>13.4166666666667</v>
      </c>
      <c r="F153" s="17" t="s">
        <v>429</v>
      </c>
      <c r="G153" s="17" t="s">
        <v>165</v>
      </c>
      <c r="H153" s="21" t="s">
        <v>5</v>
      </c>
    </row>
    <row r="154" spans="1:8" ht="38.25" x14ac:dyDescent="0.25">
      <c r="A154" s="17" t="s">
        <v>46</v>
      </c>
      <c r="B154" s="41">
        <v>13766.606</v>
      </c>
      <c r="C154" s="41">
        <v>5676.8181500000001</v>
      </c>
      <c r="D154" s="41">
        <v>16.6666666666667</v>
      </c>
      <c r="E154" s="41">
        <v>85</v>
      </c>
      <c r="F154" s="17" t="s">
        <v>358</v>
      </c>
      <c r="G154" s="17" t="s">
        <v>165</v>
      </c>
      <c r="H154" s="21" t="s">
        <v>2</v>
      </c>
    </row>
    <row r="155" spans="1:8" ht="51" x14ac:dyDescent="0.25">
      <c r="A155" s="17" t="s">
        <v>940</v>
      </c>
      <c r="B155" s="41">
        <v>13598.154769999999</v>
      </c>
      <c r="C155" s="41">
        <v>0</v>
      </c>
      <c r="D155" s="41">
        <v>49</v>
      </c>
      <c r="E155" s="41">
        <v>0</v>
      </c>
      <c r="F155" s="17" t="s">
        <v>941</v>
      </c>
      <c r="G155" s="17" t="s">
        <v>165</v>
      </c>
      <c r="H155" s="21" t="s">
        <v>8</v>
      </c>
    </row>
    <row r="156" spans="1:8" x14ac:dyDescent="0.25">
      <c r="A156" s="17" t="s">
        <v>802</v>
      </c>
      <c r="B156" s="41">
        <v>13297.25677</v>
      </c>
      <c r="C156" s="41">
        <v>1168.77376</v>
      </c>
      <c r="D156" s="41">
        <v>88.1666666666667</v>
      </c>
      <c r="E156" s="41">
        <v>11.5</v>
      </c>
      <c r="F156" s="17" t="s">
        <v>803</v>
      </c>
      <c r="G156" s="17" t="s">
        <v>165</v>
      </c>
      <c r="H156" s="21" t="s">
        <v>258</v>
      </c>
    </row>
    <row r="157" spans="1:8" ht="51" x14ac:dyDescent="0.25">
      <c r="A157" s="17" t="s">
        <v>713</v>
      </c>
      <c r="B157" s="41">
        <v>13123.977709999999</v>
      </c>
      <c r="C157" s="41">
        <v>50792.955099999999</v>
      </c>
      <c r="D157" s="41">
        <v>0.58333333333333304</v>
      </c>
      <c r="E157" s="41">
        <v>1.5833333333333299</v>
      </c>
      <c r="F157" s="17" t="s">
        <v>714</v>
      </c>
      <c r="G157" s="17" t="s">
        <v>165</v>
      </c>
      <c r="H157" s="21" t="s">
        <v>2</v>
      </c>
    </row>
    <row r="158" spans="1:8" ht="25.5" x14ac:dyDescent="0.25">
      <c r="A158" s="17" t="s">
        <v>611</v>
      </c>
      <c r="B158" s="41">
        <v>12909.62579</v>
      </c>
      <c r="C158" s="41">
        <v>7362.1770100000003</v>
      </c>
      <c r="D158" s="41">
        <v>2.3333333333333299</v>
      </c>
      <c r="E158" s="41">
        <v>35.25</v>
      </c>
      <c r="F158" s="17" t="s">
        <v>612</v>
      </c>
      <c r="G158" s="17" t="s">
        <v>165</v>
      </c>
      <c r="H158" s="21" t="s">
        <v>5</v>
      </c>
    </row>
    <row r="159" spans="1:8" ht="38.25" x14ac:dyDescent="0.25">
      <c r="A159" s="17" t="s">
        <v>1020</v>
      </c>
      <c r="B159" s="41">
        <v>12727.720139999999</v>
      </c>
      <c r="C159" s="41">
        <v>0</v>
      </c>
      <c r="D159" s="41">
        <v>12.3333333333333</v>
      </c>
      <c r="E159" s="41">
        <v>0</v>
      </c>
      <c r="F159" s="17" t="s">
        <v>1021</v>
      </c>
      <c r="G159" s="17" t="s">
        <v>164</v>
      </c>
      <c r="H159" s="21" t="s">
        <v>5</v>
      </c>
    </row>
    <row r="160" spans="1:8" ht="25.5" x14ac:dyDescent="0.25">
      <c r="A160" s="17" t="s">
        <v>701</v>
      </c>
      <c r="B160" s="41">
        <v>12603.50353</v>
      </c>
      <c r="C160" s="41">
        <v>677.34389999999996</v>
      </c>
      <c r="D160" s="41">
        <v>29.5</v>
      </c>
      <c r="E160" s="41">
        <v>2.0833333333333299</v>
      </c>
      <c r="F160" s="17" t="s">
        <v>702</v>
      </c>
      <c r="G160" s="17" t="s">
        <v>164</v>
      </c>
      <c r="H160" s="21" t="s">
        <v>4</v>
      </c>
    </row>
    <row r="161" spans="1:8" ht="25.5" x14ac:dyDescent="0.25">
      <c r="A161" s="17" t="s">
        <v>684</v>
      </c>
      <c r="B161" s="41">
        <v>12426.95463</v>
      </c>
      <c r="C161" s="41">
        <v>716.25608</v>
      </c>
      <c r="D161" s="41">
        <v>14.1666666666667</v>
      </c>
      <c r="E161" s="41">
        <v>3.25</v>
      </c>
      <c r="F161" s="17" t="s">
        <v>685</v>
      </c>
      <c r="G161" s="17" t="s">
        <v>164</v>
      </c>
      <c r="H161" s="21" t="s">
        <v>2</v>
      </c>
    </row>
    <row r="162" spans="1:8" ht="25.5" x14ac:dyDescent="0.25">
      <c r="A162" s="17" t="s">
        <v>984</v>
      </c>
      <c r="B162" s="41">
        <v>12042.43471</v>
      </c>
      <c r="C162" s="41">
        <v>0</v>
      </c>
      <c r="D162" s="41">
        <v>23.4166666666667</v>
      </c>
      <c r="E162" s="41">
        <v>0</v>
      </c>
      <c r="F162" s="17" t="s">
        <v>985</v>
      </c>
      <c r="G162" s="17" t="s">
        <v>165</v>
      </c>
      <c r="H162" s="21" t="s">
        <v>6</v>
      </c>
    </row>
    <row r="163" spans="1:8" ht="25.5" x14ac:dyDescent="0.25">
      <c r="A163" s="17" t="s">
        <v>1154</v>
      </c>
      <c r="B163" s="41">
        <v>11973.9187</v>
      </c>
      <c r="C163" s="41">
        <v>0</v>
      </c>
      <c r="D163" s="41">
        <v>3.1666666666666701</v>
      </c>
      <c r="E163" s="41">
        <v>0</v>
      </c>
      <c r="F163" s="17" t="s">
        <v>1155</v>
      </c>
      <c r="G163" s="17" t="s">
        <v>165</v>
      </c>
      <c r="H163" s="21" t="s">
        <v>4</v>
      </c>
    </row>
    <row r="164" spans="1:8" ht="38.25" x14ac:dyDescent="0.25">
      <c r="A164" s="17" t="s">
        <v>944</v>
      </c>
      <c r="B164" s="41">
        <v>11968.84252</v>
      </c>
      <c r="C164" s="41">
        <v>0</v>
      </c>
      <c r="D164" s="41">
        <v>45.3333333333333</v>
      </c>
      <c r="E164" s="41">
        <v>0</v>
      </c>
      <c r="F164" s="17" t="s">
        <v>945</v>
      </c>
      <c r="G164" s="17" t="s">
        <v>164</v>
      </c>
      <c r="H164" s="21" t="s">
        <v>5</v>
      </c>
    </row>
    <row r="165" spans="1:8" ht="25.5" x14ac:dyDescent="0.25">
      <c r="A165" s="17" t="s">
        <v>950</v>
      </c>
      <c r="B165" s="41">
        <v>11853.03585</v>
      </c>
      <c r="C165" s="41">
        <v>0</v>
      </c>
      <c r="D165" s="41">
        <v>40.9166666666667</v>
      </c>
      <c r="E165" s="41">
        <v>0</v>
      </c>
      <c r="F165" s="17" t="s">
        <v>951</v>
      </c>
      <c r="G165" s="17" t="s">
        <v>164</v>
      </c>
      <c r="H165" s="21" t="s">
        <v>5</v>
      </c>
    </row>
    <row r="166" spans="1:8" ht="25.5" x14ac:dyDescent="0.25">
      <c r="A166" s="17" t="s">
        <v>424</v>
      </c>
      <c r="B166" s="41">
        <v>11817.95082</v>
      </c>
      <c r="C166" s="41">
        <v>1768.81466</v>
      </c>
      <c r="D166" s="41">
        <v>21.5</v>
      </c>
      <c r="E166" s="41">
        <v>2</v>
      </c>
      <c r="F166" s="17" t="s">
        <v>425</v>
      </c>
      <c r="G166" s="17" t="s">
        <v>165</v>
      </c>
      <c r="H166" s="21" t="s">
        <v>6</v>
      </c>
    </row>
    <row r="167" spans="1:8" ht="25.5" x14ac:dyDescent="0.25">
      <c r="A167" s="17" t="s">
        <v>942</v>
      </c>
      <c r="B167" s="41">
        <v>11198.39291</v>
      </c>
      <c r="C167" s="41">
        <v>0</v>
      </c>
      <c r="D167" s="41">
        <v>45.25</v>
      </c>
      <c r="E167" s="41">
        <v>0</v>
      </c>
      <c r="F167" s="17" t="s">
        <v>943</v>
      </c>
      <c r="G167" s="17" t="s">
        <v>164</v>
      </c>
      <c r="H167" s="21" t="s">
        <v>5</v>
      </c>
    </row>
    <row r="168" spans="1:8" x14ac:dyDescent="0.25">
      <c r="A168" s="17" t="s">
        <v>1308</v>
      </c>
      <c r="B168" s="41">
        <v>11040.37513</v>
      </c>
      <c r="C168" s="41">
        <v>0</v>
      </c>
      <c r="D168" s="41">
        <v>0.91666666666666696</v>
      </c>
      <c r="E168" s="41">
        <v>0</v>
      </c>
      <c r="F168" s="17" t="s">
        <v>1309</v>
      </c>
      <c r="G168" s="17" t="s">
        <v>165</v>
      </c>
      <c r="H168" s="21" t="s">
        <v>5</v>
      </c>
    </row>
    <row r="169" spans="1:8" ht="38.25" x14ac:dyDescent="0.25">
      <c r="A169" s="17" t="s">
        <v>1195</v>
      </c>
      <c r="B169" s="41">
        <v>11037.25554</v>
      </c>
      <c r="C169" s="41">
        <v>0</v>
      </c>
      <c r="D169" s="41">
        <v>1.6666666666666701</v>
      </c>
      <c r="E169" s="41">
        <v>0</v>
      </c>
      <c r="F169" s="17" t="s">
        <v>1196</v>
      </c>
      <c r="G169" s="17" t="s">
        <v>164</v>
      </c>
      <c r="H169" s="21" t="s">
        <v>4</v>
      </c>
    </row>
    <row r="170" spans="1:8" x14ac:dyDescent="0.25">
      <c r="A170" s="17" t="s">
        <v>1500</v>
      </c>
      <c r="B170" s="41">
        <v>10866.902969999999</v>
      </c>
      <c r="C170" s="41">
        <v>0</v>
      </c>
      <c r="D170" s="41">
        <v>44.25</v>
      </c>
      <c r="E170" s="41">
        <v>0</v>
      </c>
      <c r="F170" s="17" t="s">
        <v>1501</v>
      </c>
      <c r="G170" s="17" t="s">
        <v>164</v>
      </c>
      <c r="H170" s="21" t="s">
        <v>258</v>
      </c>
    </row>
    <row r="171" spans="1:8" ht="25.5" x14ac:dyDescent="0.25">
      <c r="A171" s="17" t="s">
        <v>1024</v>
      </c>
      <c r="B171" s="41">
        <v>10756.967650000001</v>
      </c>
      <c r="C171" s="41">
        <v>0</v>
      </c>
      <c r="D171" s="41">
        <v>14.75</v>
      </c>
      <c r="E171" s="41">
        <v>0</v>
      </c>
      <c r="F171" s="17" t="s">
        <v>1025</v>
      </c>
      <c r="G171" s="17" t="s">
        <v>164</v>
      </c>
      <c r="H171" s="21" t="s">
        <v>2</v>
      </c>
    </row>
    <row r="172" spans="1:8" x14ac:dyDescent="0.25">
      <c r="A172" s="17" t="s">
        <v>1006</v>
      </c>
      <c r="B172" s="41">
        <v>10469.29592</v>
      </c>
      <c r="C172" s="41">
        <v>0</v>
      </c>
      <c r="D172" s="41">
        <v>19.5833333333333</v>
      </c>
      <c r="E172" s="41">
        <v>0</v>
      </c>
      <c r="F172" s="17" t="s">
        <v>1007</v>
      </c>
      <c r="G172" s="17" t="s">
        <v>164</v>
      </c>
      <c r="H172" s="21" t="s">
        <v>8</v>
      </c>
    </row>
    <row r="173" spans="1:8" ht="38.25" x14ac:dyDescent="0.25">
      <c r="A173" s="17" t="s">
        <v>65</v>
      </c>
      <c r="B173" s="41">
        <v>10413.023520000001</v>
      </c>
      <c r="C173" s="41">
        <v>14605.133620000001</v>
      </c>
      <c r="D173" s="41">
        <v>14.5833333333333</v>
      </c>
      <c r="E173" s="41">
        <v>9.25</v>
      </c>
      <c r="F173" s="17" t="s">
        <v>419</v>
      </c>
      <c r="G173" s="17" t="s">
        <v>164</v>
      </c>
      <c r="H173" s="21" t="s">
        <v>6</v>
      </c>
    </row>
    <row r="174" spans="1:8" ht="38.25" x14ac:dyDescent="0.25">
      <c r="A174" s="17" t="s">
        <v>660</v>
      </c>
      <c r="B174" s="41">
        <v>10157.716689999999</v>
      </c>
      <c r="C174" s="41">
        <v>2120.44821</v>
      </c>
      <c r="D174" s="41">
        <v>14.3333333333333</v>
      </c>
      <c r="E174" s="41">
        <v>5.8333333333333304</v>
      </c>
      <c r="F174" s="17" t="s">
        <v>661</v>
      </c>
      <c r="G174" s="17" t="s">
        <v>164</v>
      </c>
      <c r="H174" s="21" t="s">
        <v>4</v>
      </c>
    </row>
    <row r="175" spans="1:8" ht="63.75" x14ac:dyDescent="0.25">
      <c r="A175" s="17" t="s">
        <v>137</v>
      </c>
      <c r="B175" s="41">
        <v>10067.335209999999</v>
      </c>
      <c r="C175" s="41">
        <v>112850.24415</v>
      </c>
      <c r="D175" s="41">
        <v>39.25</v>
      </c>
      <c r="E175" s="41">
        <v>97.25</v>
      </c>
      <c r="F175" s="17" t="s">
        <v>432</v>
      </c>
      <c r="G175" s="17" t="s">
        <v>165</v>
      </c>
      <c r="H175" s="21" t="s">
        <v>8</v>
      </c>
    </row>
    <row r="176" spans="1:8" x14ac:dyDescent="0.25">
      <c r="A176" s="17" t="s">
        <v>1273</v>
      </c>
      <c r="B176" s="41">
        <v>9788.5931799999998</v>
      </c>
      <c r="C176" s="41">
        <v>0</v>
      </c>
      <c r="D176" s="41">
        <v>0.75</v>
      </c>
      <c r="E176" s="41">
        <v>0</v>
      </c>
      <c r="F176" s="17" t="s">
        <v>1274</v>
      </c>
      <c r="G176" s="17" t="s">
        <v>164</v>
      </c>
      <c r="H176" s="21" t="s">
        <v>5</v>
      </c>
    </row>
    <row r="177" spans="1:8" x14ac:dyDescent="0.25">
      <c r="A177" s="17" t="s">
        <v>786</v>
      </c>
      <c r="B177" s="41">
        <v>9402.3649800000003</v>
      </c>
      <c r="C177" s="41">
        <v>528.90972999999997</v>
      </c>
      <c r="D177" s="41">
        <v>64.4166666666667</v>
      </c>
      <c r="E177" s="41">
        <v>27.5</v>
      </c>
      <c r="F177" s="17" t="s">
        <v>787</v>
      </c>
      <c r="G177" s="17" t="s">
        <v>164</v>
      </c>
      <c r="H177" s="21" t="s">
        <v>258</v>
      </c>
    </row>
    <row r="178" spans="1:8" ht="25.5" x14ac:dyDescent="0.25">
      <c r="A178" s="17" t="s">
        <v>1018</v>
      </c>
      <c r="B178" s="41">
        <v>9381.9688800000004</v>
      </c>
      <c r="C178" s="41">
        <v>0</v>
      </c>
      <c r="D178" s="41">
        <v>17.4166666666667</v>
      </c>
      <c r="E178" s="41">
        <v>0</v>
      </c>
      <c r="F178" s="17" t="s">
        <v>1019</v>
      </c>
      <c r="G178" s="17" t="s">
        <v>164</v>
      </c>
      <c r="H178" s="21" t="s">
        <v>5</v>
      </c>
    </row>
    <row r="179" spans="1:8" ht="25.5" x14ac:dyDescent="0.25">
      <c r="A179" s="17" t="s">
        <v>1074</v>
      </c>
      <c r="B179" s="41">
        <v>9343.8765700000004</v>
      </c>
      <c r="C179" s="41">
        <v>0</v>
      </c>
      <c r="D179" s="41">
        <v>7.5</v>
      </c>
      <c r="E179" s="41">
        <v>0</v>
      </c>
      <c r="F179" s="17" t="s">
        <v>1075</v>
      </c>
      <c r="G179" s="17" t="s">
        <v>164</v>
      </c>
      <c r="H179" s="21" t="s">
        <v>6</v>
      </c>
    </row>
    <row r="180" spans="1:8" ht="38.25" x14ac:dyDescent="0.25">
      <c r="A180" s="17" t="s">
        <v>175</v>
      </c>
      <c r="B180" s="41">
        <v>9322.0483000000004</v>
      </c>
      <c r="C180" s="41">
        <v>2344.2591900000002</v>
      </c>
      <c r="D180" s="41">
        <v>93.3333333333333</v>
      </c>
      <c r="E180" s="41">
        <v>47.9166666666667</v>
      </c>
      <c r="F180" s="17" t="s">
        <v>489</v>
      </c>
      <c r="G180" s="17" t="s">
        <v>165</v>
      </c>
      <c r="H180" s="21" t="s">
        <v>258</v>
      </c>
    </row>
    <row r="181" spans="1:8" ht="38.25" x14ac:dyDescent="0.25">
      <c r="A181" s="17" t="s">
        <v>1028</v>
      </c>
      <c r="B181" s="41">
        <v>9068.1208600000009</v>
      </c>
      <c r="C181" s="41">
        <v>0</v>
      </c>
      <c r="D181" s="41">
        <v>14</v>
      </c>
      <c r="E181" s="41">
        <v>0</v>
      </c>
      <c r="F181" s="17" t="s">
        <v>1029</v>
      </c>
      <c r="G181" s="17" t="s">
        <v>164</v>
      </c>
      <c r="H181" s="21" t="s">
        <v>5</v>
      </c>
    </row>
    <row r="182" spans="1:8" x14ac:dyDescent="0.25">
      <c r="A182" s="17" t="s">
        <v>1176</v>
      </c>
      <c r="B182" s="41">
        <v>9011.0063399999999</v>
      </c>
      <c r="C182" s="41">
        <v>0</v>
      </c>
      <c r="D182" s="41">
        <v>2.1666666666666701</v>
      </c>
      <c r="E182" s="41">
        <v>0</v>
      </c>
      <c r="F182" s="17" t="s">
        <v>1177</v>
      </c>
      <c r="G182" s="17" t="s">
        <v>164</v>
      </c>
      <c r="H182" s="21" t="s">
        <v>5</v>
      </c>
    </row>
    <row r="183" spans="1:8" ht="25.5" x14ac:dyDescent="0.25">
      <c r="A183" s="17" t="s">
        <v>391</v>
      </c>
      <c r="B183" s="41">
        <v>8877.5055799999991</v>
      </c>
      <c r="C183" s="41">
        <v>1808.0953099999999</v>
      </c>
      <c r="D183" s="41">
        <v>18.25</v>
      </c>
      <c r="E183" s="41">
        <v>4.3333333333333304</v>
      </c>
      <c r="F183" s="17" t="s">
        <v>392</v>
      </c>
      <c r="G183" s="17" t="s">
        <v>164</v>
      </c>
      <c r="H183" s="21" t="s">
        <v>5</v>
      </c>
    </row>
    <row r="184" spans="1:8" x14ac:dyDescent="0.25">
      <c r="A184" s="17" t="s">
        <v>1301</v>
      </c>
      <c r="B184" s="41">
        <v>8746.8266399999993</v>
      </c>
      <c r="C184" s="41">
        <v>0</v>
      </c>
      <c r="D184" s="41">
        <v>0.66666666666666696</v>
      </c>
      <c r="E184" s="41">
        <v>0</v>
      </c>
      <c r="F184" s="17" t="s">
        <v>1302</v>
      </c>
      <c r="G184" s="17" t="s">
        <v>164</v>
      </c>
      <c r="H184" s="21" t="s">
        <v>4</v>
      </c>
    </row>
    <row r="185" spans="1:8" x14ac:dyDescent="0.25">
      <c r="A185" s="17" t="s">
        <v>1520</v>
      </c>
      <c r="B185" s="41">
        <v>8595.58799</v>
      </c>
      <c r="C185" s="41">
        <v>0</v>
      </c>
      <c r="D185" s="41">
        <v>12.0833333333333</v>
      </c>
      <c r="E185" s="41">
        <v>0</v>
      </c>
      <c r="F185" s="17" t="s">
        <v>1521</v>
      </c>
      <c r="G185" s="17" t="s">
        <v>164</v>
      </c>
      <c r="H185" s="21" t="s">
        <v>258</v>
      </c>
    </row>
    <row r="186" spans="1:8" ht="25.5" x14ac:dyDescent="0.25">
      <c r="A186" s="17" t="s">
        <v>351</v>
      </c>
      <c r="B186" s="41">
        <v>8269.3913599999996</v>
      </c>
      <c r="C186" s="41">
        <v>3815.3021199999998</v>
      </c>
      <c r="D186" s="41">
        <v>15.25</v>
      </c>
      <c r="E186" s="41">
        <v>9.25</v>
      </c>
      <c r="F186" s="17" t="s">
        <v>156</v>
      </c>
      <c r="G186" s="17" t="s">
        <v>165</v>
      </c>
      <c r="H186" s="21" t="s">
        <v>6</v>
      </c>
    </row>
    <row r="187" spans="1:8" ht="51" x14ac:dyDescent="0.25">
      <c r="A187" s="17" t="s">
        <v>85</v>
      </c>
      <c r="B187" s="41">
        <v>8228.0731599999999</v>
      </c>
      <c r="C187" s="41">
        <v>97516.833119999996</v>
      </c>
      <c r="D187" s="41">
        <v>12.9166666666667</v>
      </c>
      <c r="E187" s="41">
        <v>367.91666666666703</v>
      </c>
      <c r="F187" s="17" t="s">
        <v>343</v>
      </c>
      <c r="G187" s="17" t="s">
        <v>165</v>
      </c>
      <c r="H187" s="21" t="s">
        <v>4</v>
      </c>
    </row>
    <row r="188" spans="1:8" x14ac:dyDescent="0.25">
      <c r="A188" s="17" t="s">
        <v>220</v>
      </c>
      <c r="B188" s="41">
        <v>8172.1791700000003</v>
      </c>
      <c r="C188" s="41">
        <v>4057.9882899999998</v>
      </c>
      <c r="D188" s="41">
        <v>62.5</v>
      </c>
      <c r="E188" s="41">
        <v>11.75</v>
      </c>
      <c r="F188" s="17" t="s">
        <v>221</v>
      </c>
      <c r="G188" s="17" t="s">
        <v>164</v>
      </c>
      <c r="H188" s="21" t="s">
        <v>258</v>
      </c>
    </row>
    <row r="189" spans="1:8" ht="38.25" x14ac:dyDescent="0.25">
      <c r="A189" s="17" t="s">
        <v>1150</v>
      </c>
      <c r="B189" s="41">
        <v>8122.5693499999998</v>
      </c>
      <c r="C189" s="41">
        <v>0</v>
      </c>
      <c r="D189" s="41">
        <v>3.1666666666666701</v>
      </c>
      <c r="E189" s="41">
        <v>0</v>
      </c>
      <c r="F189" s="17" t="s">
        <v>1151</v>
      </c>
      <c r="G189" s="17" t="s">
        <v>164</v>
      </c>
      <c r="H189" s="21" t="s">
        <v>6</v>
      </c>
    </row>
    <row r="190" spans="1:8" x14ac:dyDescent="0.25">
      <c r="A190" s="17" t="s">
        <v>1243</v>
      </c>
      <c r="B190" s="41">
        <v>8046.2079199999998</v>
      </c>
      <c r="C190" s="41">
        <v>0</v>
      </c>
      <c r="D190" s="41">
        <v>1.0833333333333299</v>
      </c>
      <c r="E190" s="41">
        <v>0</v>
      </c>
      <c r="F190" s="17" t="s">
        <v>1244</v>
      </c>
      <c r="G190" s="17" t="s">
        <v>165</v>
      </c>
      <c r="H190" s="21" t="s">
        <v>5</v>
      </c>
    </row>
    <row r="191" spans="1:8" ht="25.5" x14ac:dyDescent="0.25">
      <c r="A191" s="17" t="s">
        <v>411</v>
      </c>
      <c r="B191" s="41">
        <v>7949.2835699999996</v>
      </c>
      <c r="C191" s="41">
        <v>464.01573000000002</v>
      </c>
      <c r="D191" s="41">
        <v>24.25</v>
      </c>
      <c r="E191" s="41">
        <v>7.0833333333333304</v>
      </c>
      <c r="F191" s="17" t="s">
        <v>412</v>
      </c>
      <c r="G191" s="17" t="s">
        <v>164</v>
      </c>
      <c r="H191" s="21" t="s">
        <v>4</v>
      </c>
    </row>
    <row r="192" spans="1:8" x14ac:dyDescent="0.25">
      <c r="A192" s="17" t="s">
        <v>790</v>
      </c>
      <c r="B192" s="41">
        <v>7929.9713700000002</v>
      </c>
      <c r="C192" s="41">
        <v>1059.23639</v>
      </c>
      <c r="D192" s="41">
        <v>64.4166666666667</v>
      </c>
      <c r="E192" s="41">
        <v>27.5</v>
      </c>
      <c r="F192" s="17" t="s">
        <v>791</v>
      </c>
      <c r="G192" s="17" t="s">
        <v>164</v>
      </c>
      <c r="H192" s="21" t="s">
        <v>258</v>
      </c>
    </row>
    <row r="193" spans="1:8" x14ac:dyDescent="0.25">
      <c r="A193" s="17" t="s">
        <v>381</v>
      </c>
      <c r="B193" s="41">
        <v>7909.5089699999999</v>
      </c>
      <c r="C193" s="41">
        <v>3121.8444300000001</v>
      </c>
      <c r="D193" s="41">
        <v>12.5833333333333</v>
      </c>
      <c r="E193" s="41">
        <v>18</v>
      </c>
      <c r="F193" s="17" t="s">
        <v>382</v>
      </c>
      <c r="G193" s="17" t="s">
        <v>164</v>
      </c>
      <c r="H193" s="21" t="s">
        <v>4</v>
      </c>
    </row>
    <row r="194" spans="1:8" ht="38.25" x14ac:dyDescent="0.25">
      <c r="A194" s="17" t="s">
        <v>798</v>
      </c>
      <c r="B194" s="41">
        <v>7751.1745600000004</v>
      </c>
      <c r="C194" s="41">
        <v>265.91111999999998</v>
      </c>
      <c r="D194" s="41">
        <v>269.91666666666703</v>
      </c>
      <c r="E194" s="41">
        <v>22.5</v>
      </c>
      <c r="F194" s="17" t="s">
        <v>799</v>
      </c>
      <c r="G194" s="17" t="s">
        <v>165</v>
      </c>
      <c r="H194" s="21" t="s">
        <v>258</v>
      </c>
    </row>
    <row r="195" spans="1:8" ht="38.25" x14ac:dyDescent="0.25">
      <c r="A195" s="17" t="s">
        <v>1108</v>
      </c>
      <c r="B195" s="41">
        <v>7460.81232</v>
      </c>
      <c r="C195" s="41">
        <v>0</v>
      </c>
      <c r="D195" s="41">
        <v>5</v>
      </c>
      <c r="E195" s="41">
        <v>0</v>
      </c>
      <c r="F195" s="17" t="s">
        <v>1109</v>
      </c>
      <c r="G195" s="17" t="s">
        <v>164</v>
      </c>
      <c r="H195" s="21" t="s">
        <v>2</v>
      </c>
    </row>
    <row r="196" spans="1:8" x14ac:dyDescent="0.25">
      <c r="A196" s="17" t="s">
        <v>727</v>
      </c>
      <c r="B196" s="41">
        <v>7425.9787800000004</v>
      </c>
      <c r="C196" s="41">
        <v>3265.1277700000001</v>
      </c>
      <c r="D196" s="41">
        <v>0.33333333333333298</v>
      </c>
      <c r="E196" s="41">
        <v>1</v>
      </c>
      <c r="F196" s="17" t="s">
        <v>728</v>
      </c>
      <c r="G196" s="17" t="s">
        <v>165</v>
      </c>
      <c r="H196" s="21" t="s">
        <v>2</v>
      </c>
    </row>
    <row r="197" spans="1:8" ht="25.5" x14ac:dyDescent="0.25">
      <c r="A197" s="17" t="s">
        <v>662</v>
      </c>
      <c r="B197" s="41">
        <v>7275.1777000000002</v>
      </c>
      <c r="C197" s="41">
        <v>3096.3709600000002</v>
      </c>
      <c r="D197" s="41">
        <v>9</v>
      </c>
      <c r="E197" s="41">
        <v>5.6666666666666696</v>
      </c>
      <c r="F197" s="17" t="s">
        <v>1048</v>
      </c>
      <c r="G197" s="17" t="s">
        <v>165</v>
      </c>
      <c r="H197" s="21" t="s">
        <v>5</v>
      </c>
    </row>
    <row r="198" spans="1:8" x14ac:dyDescent="0.25">
      <c r="A198" s="17" t="s">
        <v>1522</v>
      </c>
      <c r="B198" s="41">
        <v>7105.1651899999997</v>
      </c>
      <c r="C198" s="41">
        <v>0</v>
      </c>
      <c r="D198" s="41">
        <v>11.6666666666667</v>
      </c>
      <c r="E198" s="41">
        <v>0</v>
      </c>
      <c r="F198" s="17" t="s">
        <v>1523</v>
      </c>
      <c r="G198" s="17" t="s">
        <v>164</v>
      </c>
      <c r="H198" s="21" t="s">
        <v>258</v>
      </c>
    </row>
    <row r="199" spans="1:8" ht="38.25" x14ac:dyDescent="0.25">
      <c r="A199" s="17" t="s">
        <v>1152</v>
      </c>
      <c r="B199" s="41">
        <v>7042.3824000000004</v>
      </c>
      <c r="C199" s="41">
        <v>0</v>
      </c>
      <c r="D199" s="41">
        <v>3.0833333333333299</v>
      </c>
      <c r="E199" s="41">
        <v>0</v>
      </c>
      <c r="F199" s="17" t="s">
        <v>1153</v>
      </c>
      <c r="G199" s="17" t="s">
        <v>164</v>
      </c>
      <c r="H199" s="21" t="s">
        <v>5</v>
      </c>
    </row>
    <row r="200" spans="1:8" ht="38.25" x14ac:dyDescent="0.25">
      <c r="A200" s="17" t="s">
        <v>452</v>
      </c>
      <c r="B200" s="41">
        <v>6551.1842399999996</v>
      </c>
      <c r="C200" s="41">
        <v>8419.4700200000007</v>
      </c>
      <c r="D200" s="41">
        <v>3624.0833333333298</v>
      </c>
      <c r="E200" s="41">
        <v>3203.25</v>
      </c>
      <c r="F200" s="17" t="s">
        <v>453</v>
      </c>
      <c r="G200" s="17" t="s">
        <v>165</v>
      </c>
      <c r="H200" s="21" t="s">
        <v>258</v>
      </c>
    </row>
    <row r="201" spans="1:8" x14ac:dyDescent="0.25">
      <c r="A201" s="17" t="s">
        <v>222</v>
      </c>
      <c r="B201" s="41">
        <v>6507.9832800000004</v>
      </c>
      <c r="C201" s="41">
        <v>73.720690000000005</v>
      </c>
      <c r="D201" s="41">
        <v>31</v>
      </c>
      <c r="E201" s="41">
        <v>1.0833333333333299</v>
      </c>
      <c r="F201" s="17" t="s">
        <v>223</v>
      </c>
      <c r="G201" s="17" t="s">
        <v>164</v>
      </c>
      <c r="H201" s="21" t="s">
        <v>258</v>
      </c>
    </row>
    <row r="202" spans="1:8" ht="25.5" x14ac:dyDescent="0.25">
      <c r="A202" s="17" t="s">
        <v>138</v>
      </c>
      <c r="B202" s="41">
        <v>6497.9678999999996</v>
      </c>
      <c r="C202" s="41">
        <v>60843.685039999997</v>
      </c>
      <c r="D202" s="41">
        <v>25.9166666666667</v>
      </c>
      <c r="E202" s="41">
        <v>82.5833333333333</v>
      </c>
      <c r="F202" s="17" t="s">
        <v>139</v>
      </c>
      <c r="G202" s="17" t="s">
        <v>165</v>
      </c>
      <c r="H202" s="21" t="s">
        <v>6</v>
      </c>
    </row>
    <row r="203" spans="1:8" x14ac:dyDescent="0.25">
      <c r="A203" s="17" t="s">
        <v>673</v>
      </c>
      <c r="B203" s="41">
        <v>6367.4104500000003</v>
      </c>
      <c r="C203" s="41">
        <v>62683.067790000001</v>
      </c>
      <c r="D203" s="41">
        <v>0.5</v>
      </c>
      <c r="E203" s="41">
        <v>3.75</v>
      </c>
      <c r="F203" s="17" t="s">
        <v>674</v>
      </c>
      <c r="G203" s="17" t="s">
        <v>165</v>
      </c>
      <c r="H203" s="21" t="s">
        <v>5</v>
      </c>
    </row>
    <row r="204" spans="1:8" ht="38.25" x14ac:dyDescent="0.25">
      <c r="A204" s="17" t="s">
        <v>51</v>
      </c>
      <c r="B204" s="41">
        <v>6348.9875199999997</v>
      </c>
      <c r="C204" s="41">
        <v>1352.1013</v>
      </c>
      <c r="D204" s="41">
        <v>12.6666666666667</v>
      </c>
      <c r="E204" s="41">
        <v>3.4166666666666701</v>
      </c>
      <c r="F204" s="17" t="s">
        <v>361</v>
      </c>
      <c r="G204" s="17" t="s">
        <v>165</v>
      </c>
      <c r="H204" s="21" t="s">
        <v>6</v>
      </c>
    </row>
    <row r="205" spans="1:8" ht="25.5" x14ac:dyDescent="0.25">
      <c r="A205" s="17" t="s">
        <v>948</v>
      </c>
      <c r="B205" s="41">
        <v>6173.1088</v>
      </c>
      <c r="C205" s="41">
        <v>0</v>
      </c>
      <c r="D205" s="41">
        <v>35.8333333333333</v>
      </c>
      <c r="E205" s="41">
        <v>0</v>
      </c>
      <c r="F205" s="17" t="s">
        <v>949</v>
      </c>
      <c r="G205" s="17" t="s">
        <v>165</v>
      </c>
      <c r="H205" s="21" t="s">
        <v>4</v>
      </c>
    </row>
    <row r="206" spans="1:8" ht="25.5" x14ac:dyDescent="0.25">
      <c r="A206" s="17" t="s">
        <v>1104</v>
      </c>
      <c r="B206" s="41">
        <v>6133.8057500000004</v>
      </c>
      <c r="C206" s="41">
        <v>0</v>
      </c>
      <c r="D206" s="41">
        <v>5.1666666666666696</v>
      </c>
      <c r="E206" s="41">
        <v>0</v>
      </c>
      <c r="F206" s="17" t="s">
        <v>1105</v>
      </c>
      <c r="G206" s="17" t="s">
        <v>164</v>
      </c>
      <c r="H206" s="21" t="s">
        <v>4</v>
      </c>
    </row>
    <row r="207" spans="1:8" ht="38.25" x14ac:dyDescent="0.25">
      <c r="A207" s="17" t="s">
        <v>378</v>
      </c>
      <c r="B207" s="41">
        <v>6033.9553699999997</v>
      </c>
      <c r="C207" s="41">
        <v>6445.3895300000004</v>
      </c>
      <c r="D207" s="41">
        <v>2.3333333333333299</v>
      </c>
      <c r="E207" s="41">
        <v>0.16666666666666699</v>
      </c>
      <c r="F207" s="17" t="s">
        <v>379</v>
      </c>
      <c r="G207" s="17" t="s">
        <v>164</v>
      </c>
      <c r="H207" s="21" t="s">
        <v>6</v>
      </c>
    </row>
    <row r="208" spans="1:8" x14ac:dyDescent="0.25">
      <c r="A208" s="17" t="s">
        <v>619</v>
      </c>
      <c r="B208" s="41">
        <v>6030.8074500000002</v>
      </c>
      <c r="C208" s="41">
        <v>0</v>
      </c>
      <c r="D208" s="41">
        <v>4.75</v>
      </c>
      <c r="E208" s="41">
        <v>0</v>
      </c>
      <c r="F208" s="17" t="s">
        <v>620</v>
      </c>
      <c r="G208" s="17" t="s">
        <v>165</v>
      </c>
      <c r="H208" s="21" t="s">
        <v>259</v>
      </c>
    </row>
    <row r="209" spans="1:8" ht="25.5" x14ac:dyDescent="0.25">
      <c r="A209" s="17" t="s">
        <v>654</v>
      </c>
      <c r="B209" s="41">
        <v>5911.7200499999999</v>
      </c>
      <c r="C209" s="41">
        <v>24365.499370000001</v>
      </c>
      <c r="D209" s="41">
        <v>5.4166666666666696</v>
      </c>
      <c r="E209" s="41">
        <v>6.8333333333333304</v>
      </c>
      <c r="F209" s="17" t="s">
        <v>655</v>
      </c>
      <c r="G209" s="17" t="s">
        <v>164</v>
      </c>
      <c r="H209" s="21" t="s">
        <v>4</v>
      </c>
    </row>
    <row r="210" spans="1:8" ht="51" x14ac:dyDescent="0.25">
      <c r="A210" s="17" t="s">
        <v>1004</v>
      </c>
      <c r="B210" s="41">
        <v>5837.8510900000001</v>
      </c>
      <c r="C210" s="41">
        <v>0</v>
      </c>
      <c r="D210" s="41">
        <v>20.0833333333333</v>
      </c>
      <c r="E210" s="41">
        <v>0</v>
      </c>
      <c r="F210" s="17" t="s">
        <v>1005</v>
      </c>
      <c r="G210" s="17" t="s">
        <v>164</v>
      </c>
      <c r="H210" s="21" t="s">
        <v>2</v>
      </c>
    </row>
    <row r="211" spans="1:8" x14ac:dyDescent="0.25">
      <c r="A211" s="17" t="s">
        <v>962</v>
      </c>
      <c r="B211" s="41">
        <v>5819.0757299999996</v>
      </c>
      <c r="C211" s="41">
        <v>0</v>
      </c>
      <c r="D211" s="41">
        <v>29</v>
      </c>
      <c r="E211" s="41">
        <v>0</v>
      </c>
      <c r="F211" s="17" t="s">
        <v>963</v>
      </c>
      <c r="G211" s="17" t="s">
        <v>164</v>
      </c>
      <c r="H211" s="21" t="s">
        <v>5</v>
      </c>
    </row>
    <row r="212" spans="1:8" ht="38.25" x14ac:dyDescent="0.25">
      <c r="A212" s="17" t="s">
        <v>169</v>
      </c>
      <c r="B212" s="41">
        <v>5804.0144300000002</v>
      </c>
      <c r="C212" s="41">
        <v>1049.27018</v>
      </c>
      <c r="D212" s="41">
        <v>3036.9166666666702</v>
      </c>
      <c r="E212" s="41">
        <v>667.58333333333303</v>
      </c>
      <c r="F212" s="17" t="s">
        <v>503</v>
      </c>
      <c r="G212" s="17" t="s">
        <v>165</v>
      </c>
      <c r="H212" s="21" t="s">
        <v>258</v>
      </c>
    </row>
    <row r="213" spans="1:8" x14ac:dyDescent="0.25">
      <c r="A213" s="17" t="s">
        <v>510</v>
      </c>
      <c r="B213" s="41">
        <v>5758.9918399999997</v>
      </c>
      <c r="C213" s="41">
        <v>1627.1375399999999</v>
      </c>
      <c r="D213" s="41">
        <v>37.9166666666667</v>
      </c>
      <c r="E213" s="41">
        <v>7.9166666666666696</v>
      </c>
      <c r="F213" s="17" t="s">
        <v>511</v>
      </c>
      <c r="G213" s="17" t="s">
        <v>164</v>
      </c>
      <c r="H213" s="21" t="s">
        <v>258</v>
      </c>
    </row>
    <row r="214" spans="1:8" x14ac:dyDescent="0.25">
      <c r="A214" s="17" t="s">
        <v>1333</v>
      </c>
      <c r="B214" s="41">
        <v>5483.1462099999999</v>
      </c>
      <c r="C214" s="41">
        <v>0</v>
      </c>
      <c r="D214" s="41">
        <v>0.41666666666666702</v>
      </c>
      <c r="E214" s="41">
        <v>0</v>
      </c>
      <c r="F214" s="17" t="s">
        <v>1334</v>
      </c>
      <c r="G214" s="17" t="s">
        <v>164</v>
      </c>
      <c r="H214" s="21" t="s">
        <v>2</v>
      </c>
    </row>
    <row r="215" spans="1:8" ht="25.5" x14ac:dyDescent="0.25">
      <c r="A215" s="17" t="s">
        <v>153</v>
      </c>
      <c r="B215" s="41">
        <v>5350.5583399999996</v>
      </c>
      <c r="C215" s="41">
        <v>58707.162470000003</v>
      </c>
      <c r="D215" s="41">
        <v>14.8333333333333</v>
      </c>
      <c r="E215" s="41">
        <v>86.5</v>
      </c>
      <c r="F215" s="17" t="s">
        <v>154</v>
      </c>
      <c r="G215" s="17" t="s">
        <v>165</v>
      </c>
      <c r="H215" s="21" t="s">
        <v>6</v>
      </c>
    </row>
    <row r="216" spans="1:8" x14ac:dyDescent="0.25">
      <c r="A216" s="17" t="s">
        <v>1232</v>
      </c>
      <c r="B216" s="41">
        <v>5298.2794400000002</v>
      </c>
      <c r="C216" s="41">
        <v>0</v>
      </c>
      <c r="D216" s="41">
        <v>1.25</v>
      </c>
      <c r="E216" s="41">
        <v>0</v>
      </c>
      <c r="F216" s="17" t="s">
        <v>1233</v>
      </c>
      <c r="G216" s="17" t="s">
        <v>164</v>
      </c>
      <c r="H216" s="21" t="s">
        <v>5</v>
      </c>
    </row>
    <row r="217" spans="1:8" x14ac:dyDescent="0.25">
      <c r="A217" s="17" t="s">
        <v>711</v>
      </c>
      <c r="B217" s="41">
        <v>5284.3924500000003</v>
      </c>
      <c r="C217" s="41">
        <v>888.53321000000005</v>
      </c>
      <c r="D217" s="41">
        <v>23.4166666666667</v>
      </c>
      <c r="E217" s="41">
        <v>1.5833333333333299</v>
      </c>
      <c r="F217" s="17" t="s">
        <v>712</v>
      </c>
      <c r="G217" s="17" t="s">
        <v>165</v>
      </c>
      <c r="H217" s="21" t="s">
        <v>2</v>
      </c>
    </row>
    <row r="218" spans="1:8" ht="38.25" x14ac:dyDescent="0.25">
      <c r="A218" s="17" t="s">
        <v>1094</v>
      </c>
      <c r="B218" s="41">
        <v>5262.7737299999999</v>
      </c>
      <c r="C218" s="41">
        <v>0</v>
      </c>
      <c r="D218" s="41">
        <v>5.6666666666666696</v>
      </c>
      <c r="E218" s="41">
        <v>0</v>
      </c>
      <c r="F218" s="17" t="s">
        <v>1095</v>
      </c>
      <c r="G218" s="17" t="s">
        <v>164</v>
      </c>
      <c r="H218" s="21" t="s">
        <v>6</v>
      </c>
    </row>
    <row r="219" spans="1:8" ht="38.25" x14ac:dyDescent="0.25">
      <c r="A219" s="17" t="s">
        <v>456</v>
      </c>
      <c r="B219" s="41">
        <v>5167.5672199999999</v>
      </c>
      <c r="C219" s="41">
        <v>5883.93426</v>
      </c>
      <c r="D219" s="41">
        <v>1248.1666666666699</v>
      </c>
      <c r="E219" s="41">
        <v>871.83333333333303</v>
      </c>
      <c r="F219" s="17" t="s">
        <v>457</v>
      </c>
      <c r="G219" s="17" t="s">
        <v>165</v>
      </c>
      <c r="H219" s="21" t="s">
        <v>258</v>
      </c>
    </row>
    <row r="220" spans="1:8" ht="38.25" x14ac:dyDescent="0.25">
      <c r="A220" s="17" t="s">
        <v>784</v>
      </c>
      <c r="B220" s="41">
        <v>5063.56268</v>
      </c>
      <c r="C220" s="41">
        <v>267.09417000000002</v>
      </c>
      <c r="D220" s="41">
        <v>86.6666666666667</v>
      </c>
      <c r="E220" s="41">
        <v>28.5</v>
      </c>
      <c r="F220" s="17" t="s">
        <v>785</v>
      </c>
      <c r="G220" s="17" t="s">
        <v>165</v>
      </c>
      <c r="H220" s="21" t="s">
        <v>258</v>
      </c>
    </row>
    <row r="221" spans="1:8" ht="51" x14ac:dyDescent="0.25">
      <c r="A221" s="17" t="s">
        <v>355</v>
      </c>
      <c r="B221" s="41">
        <v>5055.5319900000004</v>
      </c>
      <c r="C221" s="41">
        <v>123270.13211000001</v>
      </c>
      <c r="D221" s="41">
        <v>10.3333333333333</v>
      </c>
      <c r="E221" s="41">
        <v>244.75</v>
      </c>
      <c r="F221" s="17" t="s">
        <v>594</v>
      </c>
      <c r="G221" s="17" t="s">
        <v>164</v>
      </c>
      <c r="H221" s="21" t="s">
        <v>4</v>
      </c>
    </row>
    <row r="222" spans="1:8" ht="38.25" x14ac:dyDescent="0.25">
      <c r="A222" s="17" t="s">
        <v>233</v>
      </c>
      <c r="B222" s="41">
        <v>5050.4614799999999</v>
      </c>
      <c r="C222" s="41">
        <v>1299.3388600000001</v>
      </c>
      <c r="D222" s="41">
        <v>144.5</v>
      </c>
      <c r="E222" s="41">
        <v>60.3333333333333</v>
      </c>
      <c r="F222" s="17" t="s">
        <v>501</v>
      </c>
      <c r="G222" s="17" t="s">
        <v>165</v>
      </c>
      <c r="H222" s="21" t="s">
        <v>258</v>
      </c>
    </row>
    <row r="223" spans="1:8" x14ac:dyDescent="0.25">
      <c r="A223" s="17" t="s">
        <v>1066</v>
      </c>
      <c r="B223" s="41">
        <v>4963.5234600000003</v>
      </c>
      <c r="C223" s="41">
        <v>0</v>
      </c>
      <c r="D223" s="41">
        <v>8.4166666666666696</v>
      </c>
      <c r="E223" s="41">
        <v>0</v>
      </c>
      <c r="F223" s="17" t="s">
        <v>1067</v>
      </c>
      <c r="G223" s="17" t="s">
        <v>164</v>
      </c>
      <c r="H223" s="21" t="s">
        <v>8</v>
      </c>
    </row>
    <row r="224" spans="1:8" ht="25.5" x14ac:dyDescent="0.25">
      <c r="A224" s="17" t="s">
        <v>829</v>
      </c>
      <c r="B224" s="41">
        <v>4852.2020700000003</v>
      </c>
      <c r="C224" s="41">
        <v>0.26545000000000002</v>
      </c>
      <c r="D224" s="41">
        <v>68.8333333333333</v>
      </c>
      <c r="E224" s="41">
        <v>8.3333333333333301E-2</v>
      </c>
      <c r="F224" s="17" t="s">
        <v>820</v>
      </c>
      <c r="G224" s="17" t="s">
        <v>164</v>
      </c>
      <c r="H224" s="21" t="s">
        <v>8</v>
      </c>
    </row>
    <row r="225" spans="1:8" ht="25.5" x14ac:dyDescent="0.25">
      <c r="A225" s="17" t="s">
        <v>1320</v>
      </c>
      <c r="B225" s="41">
        <v>4740.7621799999997</v>
      </c>
      <c r="C225" s="41">
        <v>0</v>
      </c>
      <c r="D225" s="41">
        <v>0.5</v>
      </c>
      <c r="E225" s="41">
        <v>0</v>
      </c>
      <c r="F225" s="17" t="s">
        <v>1321</v>
      </c>
      <c r="G225" s="17" t="s">
        <v>164</v>
      </c>
      <c r="H225" s="21" t="s">
        <v>4</v>
      </c>
    </row>
    <row r="226" spans="1:8" x14ac:dyDescent="0.25">
      <c r="A226" s="17" t="s">
        <v>1508</v>
      </c>
      <c r="B226" s="41">
        <v>4734.9421599999996</v>
      </c>
      <c r="C226" s="41">
        <v>0</v>
      </c>
      <c r="D226" s="41">
        <v>42.25</v>
      </c>
      <c r="E226" s="41">
        <v>0</v>
      </c>
      <c r="F226" s="17" t="s">
        <v>1509</v>
      </c>
      <c r="G226" s="17" t="s">
        <v>164</v>
      </c>
      <c r="H226" s="21" t="s">
        <v>258</v>
      </c>
    </row>
    <row r="227" spans="1:8" ht="25.5" x14ac:dyDescent="0.25">
      <c r="A227" s="17" t="s">
        <v>399</v>
      </c>
      <c r="B227" s="41">
        <v>4701.82276</v>
      </c>
      <c r="C227" s="41">
        <v>6198.0100899999998</v>
      </c>
      <c r="D227" s="41">
        <v>9.0833333333333304</v>
      </c>
      <c r="E227" s="41">
        <v>54.75</v>
      </c>
      <c r="F227" s="17" t="s">
        <v>400</v>
      </c>
      <c r="G227" s="17" t="s">
        <v>164</v>
      </c>
      <c r="H227" s="21" t="s">
        <v>4</v>
      </c>
    </row>
    <row r="228" spans="1:8" ht="38.25" x14ac:dyDescent="0.25">
      <c r="A228" s="17" t="s">
        <v>227</v>
      </c>
      <c r="B228" s="41">
        <v>4611.9201499999999</v>
      </c>
      <c r="C228" s="41">
        <v>1544.04521</v>
      </c>
      <c r="D228" s="41">
        <v>42.5833333333333</v>
      </c>
      <c r="E228" s="41">
        <v>9.3333333333333304</v>
      </c>
      <c r="F228" s="17" t="s">
        <v>505</v>
      </c>
      <c r="G228" s="17" t="s">
        <v>164</v>
      </c>
      <c r="H228" s="21" t="s">
        <v>258</v>
      </c>
    </row>
    <row r="229" spans="1:8" x14ac:dyDescent="0.25">
      <c r="A229" s="17" t="s">
        <v>73</v>
      </c>
      <c r="B229" s="41">
        <v>4541.3897800000004</v>
      </c>
      <c r="C229" s="41">
        <v>63855.156020000002</v>
      </c>
      <c r="D229" s="41">
        <v>1.25</v>
      </c>
      <c r="E229" s="41">
        <v>2.4166666666666701</v>
      </c>
      <c r="F229" s="17" t="s">
        <v>74</v>
      </c>
      <c r="G229" s="17" t="s">
        <v>165</v>
      </c>
      <c r="H229" s="21" t="s">
        <v>5</v>
      </c>
    </row>
    <row r="230" spans="1:8" ht="38.25" x14ac:dyDescent="0.25">
      <c r="A230" s="17" t="s">
        <v>218</v>
      </c>
      <c r="B230" s="41">
        <v>4527.9227000000001</v>
      </c>
      <c r="C230" s="41">
        <v>2268.41968</v>
      </c>
      <c r="D230" s="41">
        <v>63.8333333333333</v>
      </c>
      <c r="E230" s="41">
        <v>11.75</v>
      </c>
      <c r="F230" s="17" t="s">
        <v>499</v>
      </c>
      <c r="G230" s="17" t="s">
        <v>164</v>
      </c>
      <c r="H230" s="21" t="s">
        <v>258</v>
      </c>
    </row>
    <row r="231" spans="1:8" ht="25.5" x14ac:dyDescent="0.25">
      <c r="A231" s="17" t="s">
        <v>372</v>
      </c>
      <c r="B231" s="41">
        <v>4376.2155700000003</v>
      </c>
      <c r="C231" s="41">
        <v>1690.94165</v>
      </c>
      <c r="D231" s="41">
        <v>26</v>
      </c>
      <c r="E231" s="41">
        <v>6.5</v>
      </c>
      <c r="F231" s="17" t="s">
        <v>373</v>
      </c>
      <c r="G231" s="17" t="s">
        <v>164</v>
      </c>
      <c r="H231" s="21" t="s">
        <v>8</v>
      </c>
    </row>
    <row r="232" spans="1:8" ht="25.5" x14ac:dyDescent="0.25">
      <c r="A232" s="17" t="s">
        <v>1158</v>
      </c>
      <c r="B232" s="41">
        <v>4339.5671199999997</v>
      </c>
      <c r="C232" s="41">
        <v>0</v>
      </c>
      <c r="D232" s="41">
        <v>1</v>
      </c>
      <c r="E232" s="41">
        <v>0</v>
      </c>
      <c r="F232" s="17" t="s">
        <v>1159</v>
      </c>
      <c r="G232" s="17" t="s">
        <v>164</v>
      </c>
      <c r="H232" s="21" t="s">
        <v>5</v>
      </c>
    </row>
    <row r="233" spans="1:8" ht="38.25" x14ac:dyDescent="0.25">
      <c r="A233" s="17" t="s">
        <v>437</v>
      </c>
      <c r="B233" s="41">
        <v>4185.6780500000004</v>
      </c>
      <c r="C233" s="41">
        <v>671.31429000000003</v>
      </c>
      <c r="D233" s="41">
        <v>1.9166666666666701</v>
      </c>
      <c r="E233" s="41">
        <v>0.25</v>
      </c>
      <c r="F233" s="17" t="s">
        <v>438</v>
      </c>
      <c r="G233" s="17" t="s">
        <v>164</v>
      </c>
      <c r="H233" s="21" t="s">
        <v>6</v>
      </c>
    </row>
    <row r="234" spans="1:8" x14ac:dyDescent="0.25">
      <c r="A234" s="17" t="s">
        <v>1209</v>
      </c>
      <c r="B234" s="41">
        <v>3843.14563</v>
      </c>
      <c r="C234" s="41">
        <v>0</v>
      </c>
      <c r="D234" s="41">
        <v>1.6666666666666701</v>
      </c>
      <c r="E234" s="41">
        <v>0</v>
      </c>
      <c r="F234" s="17" t="s">
        <v>1210</v>
      </c>
      <c r="G234" s="17" t="s">
        <v>164</v>
      </c>
      <c r="H234" s="21" t="s">
        <v>4</v>
      </c>
    </row>
    <row r="235" spans="1:8" ht="38.25" x14ac:dyDescent="0.25">
      <c r="A235" s="17" t="s">
        <v>219</v>
      </c>
      <c r="B235" s="41">
        <v>3833.89678</v>
      </c>
      <c r="C235" s="41">
        <v>154.41721999999999</v>
      </c>
      <c r="D235" s="41">
        <v>32.1666666666667</v>
      </c>
      <c r="E235" s="41">
        <v>1.0833333333333299</v>
      </c>
      <c r="F235" s="17" t="s">
        <v>545</v>
      </c>
      <c r="G235" s="17" t="s">
        <v>164</v>
      </c>
      <c r="H235" s="21" t="s">
        <v>258</v>
      </c>
    </row>
    <row r="236" spans="1:8" ht="25.5" x14ac:dyDescent="0.25">
      <c r="A236" s="17" t="s">
        <v>1064</v>
      </c>
      <c r="B236" s="41">
        <v>3818.5061300000002</v>
      </c>
      <c r="C236" s="41">
        <v>0</v>
      </c>
      <c r="D236" s="41">
        <v>8.5</v>
      </c>
      <c r="E236" s="41">
        <v>0</v>
      </c>
      <c r="F236" s="17" t="s">
        <v>1065</v>
      </c>
      <c r="G236" s="17" t="s">
        <v>165</v>
      </c>
      <c r="H236" s="21" t="s">
        <v>6</v>
      </c>
    </row>
    <row r="237" spans="1:8" ht="38.25" x14ac:dyDescent="0.25">
      <c r="A237" s="17" t="s">
        <v>1072</v>
      </c>
      <c r="B237" s="41">
        <v>3703.0439299999998</v>
      </c>
      <c r="C237" s="41">
        <v>0</v>
      </c>
      <c r="D237" s="41">
        <v>7.75</v>
      </c>
      <c r="E237" s="41">
        <v>0</v>
      </c>
      <c r="F237" s="17" t="s">
        <v>1073</v>
      </c>
      <c r="G237" s="17" t="s">
        <v>164</v>
      </c>
      <c r="H237" s="21" t="s">
        <v>4</v>
      </c>
    </row>
    <row r="238" spans="1:8" ht="51" x14ac:dyDescent="0.25">
      <c r="A238" s="17" t="s">
        <v>1008</v>
      </c>
      <c r="B238" s="41">
        <v>3696.77979</v>
      </c>
      <c r="C238" s="41">
        <v>0</v>
      </c>
      <c r="D238" s="41">
        <v>19.4166666666667</v>
      </c>
      <c r="E238" s="41">
        <v>0</v>
      </c>
      <c r="F238" s="17" t="s">
        <v>1009</v>
      </c>
      <c r="G238" s="17" t="s">
        <v>165</v>
      </c>
      <c r="H238" s="21" t="s">
        <v>8</v>
      </c>
    </row>
    <row r="239" spans="1:8" ht="25.5" x14ac:dyDescent="0.25">
      <c r="A239" s="17" t="s">
        <v>1143</v>
      </c>
      <c r="B239" s="41">
        <v>3644.93118</v>
      </c>
      <c r="C239" s="41">
        <v>0</v>
      </c>
      <c r="D239" s="41">
        <v>3.25</v>
      </c>
      <c r="E239" s="41">
        <v>0</v>
      </c>
      <c r="F239" s="17" t="s">
        <v>1144</v>
      </c>
      <c r="G239" s="17" t="s">
        <v>164</v>
      </c>
      <c r="H239" s="21" t="s">
        <v>72</v>
      </c>
    </row>
    <row r="240" spans="1:8" x14ac:dyDescent="0.25">
      <c r="A240" s="17" t="s">
        <v>1203</v>
      </c>
      <c r="B240" s="41">
        <v>3611.6904300000001</v>
      </c>
      <c r="C240" s="41">
        <v>0</v>
      </c>
      <c r="D240" s="41">
        <v>1.4166666666666701</v>
      </c>
      <c r="E240" s="41">
        <v>0</v>
      </c>
      <c r="F240" s="17" t="s">
        <v>1204</v>
      </c>
      <c r="G240" s="17" t="s">
        <v>164</v>
      </c>
      <c r="H240" s="21" t="s">
        <v>2</v>
      </c>
    </row>
    <row r="241" spans="1:8" ht="38.25" x14ac:dyDescent="0.25">
      <c r="A241" s="17" t="s">
        <v>176</v>
      </c>
      <c r="B241" s="41">
        <v>3534.2211600000001</v>
      </c>
      <c r="C241" s="41">
        <v>204.75981999999999</v>
      </c>
      <c r="D241" s="41">
        <v>1519.0833333333301</v>
      </c>
      <c r="E241" s="41">
        <v>86.0833333333333</v>
      </c>
      <c r="F241" s="17" t="s">
        <v>512</v>
      </c>
      <c r="G241" s="17" t="s">
        <v>165</v>
      </c>
      <c r="H241" s="21" t="s">
        <v>258</v>
      </c>
    </row>
    <row r="242" spans="1:8" ht="25.5" x14ac:dyDescent="0.25">
      <c r="A242" s="17" t="s">
        <v>397</v>
      </c>
      <c r="B242" s="41">
        <v>3506.5354900000002</v>
      </c>
      <c r="C242" s="41">
        <v>3240.9756000000002</v>
      </c>
      <c r="D242" s="41">
        <v>4.9166666666666696</v>
      </c>
      <c r="E242" s="41">
        <v>13.8333333333333</v>
      </c>
      <c r="F242" s="17" t="s">
        <v>637</v>
      </c>
      <c r="G242" s="17" t="s">
        <v>164</v>
      </c>
      <c r="H242" s="21" t="s">
        <v>4</v>
      </c>
    </row>
    <row r="243" spans="1:8" x14ac:dyDescent="0.25">
      <c r="A243" s="17" t="s">
        <v>508</v>
      </c>
      <c r="B243" s="41">
        <v>3411.38535</v>
      </c>
      <c r="C243" s="41">
        <v>1660.28069</v>
      </c>
      <c r="D243" s="41">
        <v>36.5</v>
      </c>
      <c r="E243" s="41">
        <v>8.25</v>
      </c>
      <c r="F243" s="17" t="s">
        <v>509</v>
      </c>
      <c r="G243" s="17" t="s">
        <v>164</v>
      </c>
      <c r="H243" s="21" t="s">
        <v>258</v>
      </c>
    </row>
    <row r="244" spans="1:8" x14ac:dyDescent="0.25">
      <c r="A244" s="17" t="s">
        <v>1265</v>
      </c>
      <c r="B244" s="41">
        <v>3407.9852500000002</v>
      </c>
      <c r="C244" s="41">
        <v>0</v>
      </c>
      <c r="D244" s="41">
        <v>0.91666666666666696</v>
      </c>
      <c r="E244" s="41">
        <v>0</v>
      </c>
      <c r="F244" s="17" t="s">
        <v>1266</v>
      </c>
      <c r="G244" s="17" t="s">
        <v>164</v>
      </c>
      <c r="H244" s="21" t="s">
        <v>2</v>
      </c>
    </row>
    <row r="245" spans="1:8" ht="25.5" x14ac:dyDescent="0.25">
      <c r="A245" s="17" t="s">
        <v>672</v>
      </c>
      <c r="B245" s="41">
        <v>3338.0313700000002</v>
      </c>
      <c r="C245" s="41">
        <v>1193.8996400000001</v>
      </c>
      <c r="D245" s="41">
        <v>12.5</v>
      </c>
      <c r="E245" s="41">
        <v>4.25</v>
      </c>
      <c r="F245" s="17" t="s">
        <v>1036</v>
      </c>
      <c r="G245" s="17" t="s">
        <v>164</v>
      </c>
      <c r="H245" s="21" t="s">
        <v>2</v>
      </c>
    </row>
    <row r="246" spans="1:8" x14ac:dyDescent="0.25">
      <c r="A246" s="17" t="s">
        <v>1516</v>
      </c>
      <c r="B246" s="41">
        <v>3166.31142</v>
      </c>
      <c r="C246" s="41">
        <v>0</v>
      </c>
      <c r="D246" s="41">
        <v>18.5</v>
      </c>
      <c r="E246" s="41">
        <v>0</v>
      </c>
      <c r="F246" s="17" t="s">
        <v>1517</v>
      </c>
      <c r="G246" s="17" t="s">
        <v>164</v>
      </c>
      <c r="H246" s="21" t="s">
        <v>258</v>
      </c>
    </row>
    <row r="247" spans="1:8" x14ac:dyDescent="0.25">
      <c r="A247" s="17" t="s">
        <v>1506</v>
      </c>
      <c r="B247" s="41">
        <v>3109.3463400000001</v>
      </c>
      <c r="C247" s="41">
        <v>0</v>
      </c>
      <c r="D247" s="41">
        <v>42.25</v>
      </c>
      <c r="E247" s="41">
        <v>0</v>
      </c>
      <c r="F247" s="17" t="s">
        <v>1507</v>
      </c>
      <c r="G247" s="17" t="s">
        <v>164</v>
      </c>
      <c r="H247" s="21" t="s">
        <v>258</v>
      </c>
    </row>
    <row r="248" spans="1:8" ht="25.5" x14ac:dyDescent="0.25">
      <c r="A248" s="17" t="s">
        <v>1110</v>
      </c>
      <c r="B248" s="41">
        <v>3082.9882600000001</v>
      </c>
      <c r="C248" s="41">
        <v>0</v>
      </c>
      <c r="D248" s="41">
        <v>4.6666666666666696</v>
      </c>
      <c r="E248" s="41">
        <v>0</v>
      </c>
      <c r="F248" s="17" t="s">
        <v>1111</v>
      </c>
      <c r="G248" s="17" t="s">
        <v>165</v>
      </c>
      <c r="H248" s="21" t="s">
        <v>5</v>
      </c>
    </row>
    <row r="249" spans="1:8" ht="25.5" x14ac:dyDescent="0.25">
      <c r="A249" s="17" t="s">
        <v>557</v>
      </c>
      <c r="B249" s="41">
        <v>3019.8247799999999</v>
      </c>
      <c r="C249" s="41">
        <v>535.74735999999996</v>
      </c>
      <c r="D249" s="41">
        <v>3.4166666666666701</v>
      </c>
      <c r="E249" s="41">
        <v>0.75</v>
      </c>
      <c r="F249" s="17" t="s">
        <v>441</v>
      </c>
      <c r="G249" s="17" t="s">
        <v>165</v>
      </c>
      <c r="H249" s="21" t="s">
        <v>2</v>
      </c>
    </row>
    <row r="250" spans="1:8" ht="38.25" x14ac:dyDescent="0.25">
      <c r="A250" s="17" t="s">
        <v>1381</v>
      </c>
      <c r="B250" s="41">
        <v>2999.9983499999998</v>
      </c>
      <c r="C250" s="41">
        <v>0</v>
      </c>
      <c r="D250" s="41">
        <v>0.25</v>
      </c>
      <c r="E250" s="41">
        <v>0</v>
      </c>
      <c r="F250" s="17" t="s">
        <v>1382</v>
      </c>
      <c r="G250" s="17" t="s">
        <v>164</v>
      </c>
      <c r="H250" s="21" t="s">
        <v>5</v>
      </c>
    </row>
    <row r="251" spans="1:8" x14ac:dyDescent="0.25">
      <c r="A251" s="17" t="s">
        <v>1528</v>
      </c>
      <c r="B251" s="41">
        <v>2964.2402499999998</v>
      </c>
      <c r="C251" s="41">
        <v>0</v>
      </c>
      <c r="D251" s="41">
        <v>5.25</v>
      </c>
      <c r="E251" s="41">
        <v>0</v>
      </c>
      <c r="F251" s="17" t="s">
        <v>1529</v>
      </c>
      <c r="G251" s="17" t="s">
        <v>164</v>
      </c>
      <c r="H251" s="21" t="s">
        <v>258</v>
      </c>
    </row>
    <row r="252" spans="1:8" ht="38.25" x14ac:dyDescent="0.25">
      <c r="A252" s="17" t="s">
        <v>105</v>
      </c>
      <c r="B252" s="41">
        <v>2881.8870700000002</v>
      </c>
      <c r="C252" s="41">
        <v>710463.28400999994</v>
      </c>
      <c r="D252" s="41">
        <v>2.4166666666666701</v>
      </c>
      <c r="E252" s="41">
        <v>628.33333333333303</v>
      </c>
      <c r="F252" s="17" t="s">
        <v>1175</v>
      </c>
      <c r="G252" s="17" t="s">
        <v>164</v>
      </c>
      <c r="H252" s="21" t="s">
        <v>4</v>
      </c>
    </row>
    <row r="253" spans="1:8" ht="25.5" x14ac:dyDescent="0.25">
      <c r="A253" s="17" t="s">
        <v>1126</v>
      </c>
      <c r="B253" s="41">
        <v>2849.9901300000001</v>
      </c>
      <c r="C253" s="41">
        <v>0</v>
      </c>
      <c r="D253" s="41">
        <v>4</v>
      </c>
      <c r="E253" s="41">
        <v>0</v>
      </c>
      <c r="F253" s="17" t="s">
        <v>1127</v>
      </c>
      <c r="G253" s="17" t="s">
        <v>164</v>
      </c>
      <c r="H253" s="21" t="s">
        <v>6</v>
      </c>
    </row>
    <row r="254" spans="1:8" ht="25.5" x14ac:dyDescent="0.25">
      <c r="A254" s="17" t="s">
        <v>1141</v>
      </c>
      <c r="B254" s="41">
        <v>2801.9554499999999</v>
      </c>
      <c r="C254" s="41">
        <v>0</v>
      </c>
      <c r="D254" s="41">
        <v>3.5833333333333299</v>
      </c>
      <c r="E254" s="41">
        <v>0</v>
      </c>
      <c r="F254" s="17" t="s">
        <v>1142</v>
      </c>
      <c r="G254" s="17" t="s">
        <v>164</v>
      </c>
      <c r="H254" s="21" t="s">
        <v>4</v>
      </c>
    </row>
    <row r="255" spans="1:8" ht="25.5" x14ac:dyDescent="0.25">
      <c r="A255" s="17" t="s">
        <v>1100</v>
      </c>
      <c r="B255" s="41">
        <v>2787.09204</v>
      </c>
      <c r="C255" s="41">
        <v>0</v>
      </c>
      <c r="D255" s="41">
        <v>4</v>
      </c>
      <c r="E255" s="41">
        <v>0</v>
      </c>
      <c r="F255" s="17" t="s">
        <v>1101</v>
      </c>
      <c r="G255" s="17" t="s">
        <v>164</v>
      </c>
      <c r="H255" s="21" t="s">
        <v>5</v>
      </c>
    </row>
    <row r="256" spans="1:8" ht="51" x14ac:dyDescent="0.25">
      <c r="A256" s="17" t="s">
        <v>58</v>
      </c>
      <c r="B256" s="41">
        <v>2715.8572300000001</v>
      </c>
      <c r="C256" s="41">
        <v>78219.153760000001</v>
      </c>
      <c r="D256" s="41">
        <v>3.6666666666666701</v>
      </c>
      <c r="E256" s="41">
        <v>103.416666666667</v>
      </c>
      <c r="F256" s="17" t="s">
        <v>448</v>
      </c>
      <c r="G256" s="17" t="s">
        <v>164</v>
      </c>
      <c r="H256" s="21" t="s">
        <v>6</v>
      </c>
    </row>
    <row r="257" spans="1:8" ht="51" x14ac:dyDescent="0.25">
      <c r="A257" s="17" t="s">
        <v>10</v>
      </c>
      <c r="B257" s="41">
        <v>2674.7649299999998</v>
      </c>
      <c r="C257" s="41">
        <v>645921.06620999996</v>
      </c>
      <c r="D257" s="41">
        <v>14.6666666666667</v>
      </c>
      <c r="E257" s="41">
        <v>13.5833333333333</v>
      </c>
      <c r="F257" s="17" t="s">
        <v>329</v>
      </c>
      <c r="G257" s="17" t="s">
        <v>164</v>
      </c>
      <c r="H257" s="21" t="s">
        <v>8</v>
      </c>
    </row>
    <row r="258" spans="1:8" x14ac:dyDescent="0.25">
      <c r="A258" s="17" t="s">
        <v>1014</v>
      </c>
      <c r="B258" s="41">
        <v>2660.0214099999998</v>
      </c>
      <c r="C258" s="41">
        <v>0</v>
      </c>
      <c r="D258" s="41">
        <v>18.25</v>
      </c>
      <c r="E258" s="41">
        <v>0</v>
      </c>
      <c r="F258" s="17" t="s">
        <v>1015</v>
      </c>
      <c r="G258" s="17" t="s">
        <v>164</v>
      </c>
      <c r="H258" s="21" t="s">
        <v>6</v>
      </c>
    </row>
    <row r="259" spans="1:8" ht="25.5" x14ac:dyDescent="0.25">
      <c r="A259" s="17" t="s">
        <v>658</v>
      </c>
      <c r="B259" s="41">
        <v>2505.1017299999999</v>
      </c>
      <c r="C259" s="41">
        <v>735.45892000000003</v>
      </c>
      <c r="D259" s="41">
        <v>11</v>
      </c>
      <c r="E259" s="41">
        <v>6.1666666666666696</v>
      </c>
      <c r="F259" s="17" t="s">
        <v>659</v>
      </c>
      <c r="G259" s="17" t="s">
        <v>164</v>
      </c>
      <c r="H259" s="21" t="s">
        <v>4</v>
      </c>
    </row>
    <row r="260" spans="1:8" x14ac:dyDescent="0.25">
      <c r="A260" s="17" t="s">
        <v>744</v>
      </c>
      <c r="B260" s="41">
        <v>2479.78775</v>
      </c>
      <c r="C260" s="41">
        <v>407.57038999999997</v>
      </c>
      <c r="D260" s="41">
        <v>5.25</v>
      </c>
      <c r="E260" s="41">
        <v>0.5</v>
      </c>
      <c r="F260" s="17" t="s">
        <v>745</v>
      </c>
      <c r="G260" s="17" t="s">
        <v>165</v>
      </c>
      <c r="H260" s="21" t="s">
        <v>6</v>
      </c>
    </row>
    <row r="261" spans="1:8" ht="25.5" x14ac:dyDescent="0.25">
      <c r="A261" s="17" t="s">
        <v>778</v>
      </c>
      <c r="B261" s="41">
        <v>2445.5653200000002</v>
      </c>
      <c r="C261" s="41">
        <v>3034.5275299999998</v>
      </c>
      <c r="D261" s="41">
        <v>5</v>
      </c>
      <c r="E261" s="41">
        <v>58.1666666666667</v>
      </c>
      <c r="F261" s="17" t="s">
        <v>779</v>
      </c>
      <c r="G261" s="17" t="s">
        <v>164</v>
      </c>
      <c r="H261" s="21" t="s">
        <v>258</v>
      </c>
    </row>
    <row r="262" spans="1:8" ht="38.25" x14ac:dyDescent="0.25">
      <c r="A262" s="17" t="s">
        <v>71</v>
      </c>
      <c r="B262" s="41">
        <v>2385.0687699999999</v>
      </c>
      <c r="C262" s="41">
        <v>510.72811999999999</v>
      </c>
      <c r="D262" s="41">
        <v>5</v>
      </c>
      <c r="E262" s="41">
        <v>1.8333333333333299</v>
      </c>
      <c r="F262" s="17" t="s">
        <v>374</v>
      </c>
      <c r="G262" s="17" t="s">
        <v>165</v>
      </c>
      <c r="H262" s="21" t="s">
        <v>6</v>
      </c>
    </row>
    <row r="263" spans="1:8" ht="25.5" x14ac:dyDescent="0.25">
      <c r="A263" s="17" t="s">
        <v>1166</v>
      </c>
      <c r="B263" s="41">
        <v>2372.9335500000002</v>
      </c>
      <c r="C263" s="41">
        <v>0</v>
      </c>
      <c r="D263" s="41">
        <v>2.25</v>
      </c>
      <c r="E263" s="41">
        <v>0</v>
      </c>
      <c r="F263" s="17" t="s">
        <v>1167</v>
      </c>
      <c r="G263" s="17" t="s">
        <v>165</v>
      </c>
      <c r="H263" s="21" t="s">
        <v>5</v>
      </c>
    </row>
    <row r="264" spans="1:8" ht="25.5" x14ac:dyDescent="0.25">
      <c r="A264" s="17" t="s">
        <v>609</v>
      </c>
      <c r="B264" s="41">
        <v>2371.38258</v>
      </c>
      <c r="C264" s="41">
        <v>19606.012999999999</v>
      </c>
      <c r="D264" s="41">
        <v>2.5833333333333299</v>
      </c>
      <c r="E264" s="41">
        <v>38</v>
      </c>
      <c r="F264" s="17" t="s">
        <v>610</v>
      </c>
      <c r="G264" s="17" t="s">
        <v>164</v>
      </c>
      <c r="H264" s="21" t="s">
        <v>4</v>
      </c>
    </row>
    <row r="265" spans="1:8" ht="38.25" x14ac:dyDescent="0.25">
      <c r="A265" s="17" t="s">
        <v>54</v>
      </c>
      <c r="B265" s="41">
        <v>2264.2142600000002</v>
      </c>
      <c r="C265" s="41">
        <v>3605.9321599999998</v>
      </c>
      <c r="D265" s="41">
        <v>8.1666666666666696</v>
      </c>
      <c r="E265" s="41">
        <v>82.1666666666667</v>
      </c>
      <c r="F265" s="17" t="s">
        <v>359</v>
      </c>
      <c r="G265" s="17" t="s">
        <v>165</v>
      </c>
      <c r="H265" s="21" t="s">
        <v>8</v>
      </c>
    </row>
    <row r="266" spans="1:8" x14ac:dyDescent="0.25">
      <c r="A266" s="17" t="s">
        <v>1444</v>
      </c>
      <c r="B266" s="41">
        <v>2218.71947</v>
      </c>
      <c r="C266" s="41">
        <v>0</v>
      </c>
      <c r="D266" s="41">
        <v>0.16666666666666699</v>
      </c>
      <c r="E266" s="41">
        <v>0</v>
      </c>
      <c r="F266" s="17" t="s">
        <v>1445</v>
      </c>
      <c r="G266" s="17" t="s">
        <v>164</v>
      </c>
      <c r="H266" s="21" t="s">
        <v>4</v>
      </c>
    </row>
    <row r="267" spans="1:8" ht="38.25" x14ac:dyDescent="0.25">
      <c r="A267" s="17" t="s">
        <v>1193</v>
      </c>
      <c r="B267" s="41">
        <v>2198.9508500000002</v>
      </c>
      <c r="C267" s="41">
        <v>0</v>
      </c>
      <c r="D267" s="41">
        <v>1.8333333333333299</v>
      </c>
      <c r="E267" s="41">
        <v>0</v>
      </c>
      <c r="F267" s="17" t="s">
        <v>1194</v>
      </c>
      <c r="G267" s="17" t="s">
        <v>165</v>
      </c>
      <c r="H267" s="21" t="s">
        <v>6</v>
      </c>
    </row>
    <row r="268" spans="1:8" ht="38.25" x14ac:dyDescent="0.25">
      <c r="A268" s="17" t="s">
        <v>16</v>
      </c>
      <c r="B268" s="41">
        <v>2185.3392100000001</v>
      </c>
      <c r="C268" s="41">
        <v>2459.07303</v>
      </c>
      <c r="D268" s="41">
        <v>10.5</v>
      </c>
      <c r="E268" s="41">
        <v>7.75</v>
      </c>
      <c r="F268" s="17" t="s">
        <v>377</v>
      </c>
      <c r="G268" s="17" t="s">
        <v>165</v>
      </c>
      <c r="H268" s="21" t="s">
        <v>6</v>
      </c>
    </row>
    <row r="269" spans="1:8" ht="38.25" x14ac:dyDescent="0.25">
      <c r="A269" s="17" t="s">
        <v>186</v>
      </c>
      <c r="B269" s="41">
        <v>2141.0274599999998</v>
      </c>
      <c r="C269" s="41">
        <v>1009.92091</v>
      </c>
      <c r="D269" s="41">
        <v>59.3333333333333</v>
      </c>
      <c r="E269" s="41">
        <v>126</v>
      </c>
      <c r="F269" s="17" t="s">
        <v>502</v>
      </c>
      <c r="G269" s="17" t="s">
        <v>165</v>
      </c>
      <c r="H269" s="21" t="s">
        <v>258</v>
      </c>
    </row>
    <row r="270" spans="1:8" ht="38.25" x14ac:dyDescent="0.25">
      <c r="A270" s="17" t="s">
        <v>1438</v>
      </c>
      <c r="B270" s="41">
        <v>2127.8764099999999</v>
      </c>
      <c r="C270" s="41">
        <v>0</v>
      </c>
      <c r="D270" s="41">
        <v>0.16666666666666699</v>
      </c>
      <c r="E270" s="41">
        <v>0</v>
      </c>
      <c r="F270" s="17" t="s">
        <v>1439</v>
      </c>
      <c r="G270" s="17" t="s">
        <v>164</v>
      </c>
      <c r="H270" s="21" t="s">
        <v>4</v>
      </c>
    </row>
    <row r="271" spans="1:8" ht="25.5" x14ac:dyDescent="0.25">
      <c r="A271" s="17" t="s">
        <v>1211</v>
      </c>
      <c r="B271" s="41">
        <v>2122.4495099999999</v>
      </c>
      <c r="C271" s="41">
        <v>0</v>
      </c>
      <c r="D271" s="41">
        <v>1.5833333333333299</v>
      </c>
      <c r="E271" s="41">
        <v>0</v>
      </c>
      <c r="F271" s="17" t="s">
        <v>1212</v>
      </c>
      <c r="G271" s="17" t="s">
        <v>164</v>
      </c>
      <c r="H271" s="21" t="s">
        <v>4</v>
      </c>
    </row>
    <row r="272" spans="1:8" x14ac:dyDescent="0.25">
      <c r="A272" s="17" t="s">
        <v>814</v>
      </c>
      <c r="B272" s="41">
        <v>2011.5246299999999</v>
      </c>
      <c r="C272" s="41">
        <v>3978.86906</v>
      </c>
      <c r="D272" s="41">
        <v>2.6666666666666701</v>
      </c>
      <c r="E272" s="41">
        <v>14.0833333333333</v>
      </c>
      <c r="F272" s="17" t="s">
        <v>636</v>
      </c>
      <c r="G272" s="17" t="s">
        <v>165</v>
      </c>
      <c r="H272" s="21" t="s">
        <v>2</v>
      </c>
    </row>
    <row r="273" spans="1:8" ht="38.25" x14ac:dyDescent="0.25">
      <c r="A273" s="17" t="s">
        <v>40</v>
      </c>
      <c r="B273" s="41">
        <v>2004.53592</v>
      </c>
      <c r="C273" s="41">
        <v>640206.69779000001</v>
      </c>
      <c r="D273" s="41">
        <v>20.6666666666667</v>
      </c>
      <c r="E273" s="41">
        <v>301.58333333333297</v>
      </c>
      <c r="F273" s="17" t="s">
        <v>334</v>
      </c>
      <c r="G273" s="17" t="s">
        <v>164</v>
      </c>
      <c r="H273" s="21" t="s">
        <v>4</v>
      </c>
    </row>
    <row r="274" spans="1:8" ht="25.5" x14ac:dyDescent="0.25">
      <c r="A274" s="17" t="s">
        <v>551</v>
      </c>
      <c r="B274" s="41">
        <v>1982.90236</v>
      </c>
      <c r="C274" s="41">
        <v>6023.8573399999996</v>
      </c>
      <c r="D274" s="41">
        <v>1.3333333333333299</v>
      </c>
      <c r="E274" s="41">
        <v>7.8333333333333304</v>
      </c>
      <c r="F274" s="17" t="s">
        <v>552</v>
      </c>
      <c r="G274" s="17" t="s">
        <v>164</v>
      </c>
      <c r="H274" s="21" t="s">
        <v>258</v>
      </c>
    </row>
    <row r="275" spans="1:8" ht="38.25" x14ac:dyDescent="0.25">
      <c r="A275" s="17" t="s">
        <v>1148</v>
      </c>
      <c r="B275" s="41">
        <v>1941.71533</v>
      </c>
      <c r="C275" s="41">
        <v>0</v>
      </c>
      <c r="D275" s="41">
        <v>3.1666666666666701</v>
      </c>
      <c r="E275" s="41">
        <v>0</v>
      </c>
      <c r="F275" s="17" t="s">
        <v>1149</v>
      </c>
      <c r="G275" s="17" t="s">
        <v>164</v>
      </c>
      <c r="H275" s="21" t="s">
        <v>5</v>
      </c>
    </row>
    <row r="276" spans="1:8" ht="51" x14ac:dyDescent="0.25">
      <c r="A276" s="17" t="s">
        <v>436</v>
      </c>
      <c r="B276" s="41">
        <v>1935.92084</v>
      </c>
      <c r="C276" s="41">
        <v>5.8400000000000001E-2</v>
      </c>
      <c r="D276" s="41">
        <v>3.4166666666666701</v>
      </c>
      <c r="E276" s="41">
        <v>8.3333333333333301E-2</v>
      </c>
      <c r="F276" s="17" t="s">
        <v>861</v>
      </c>
      <c r="G276" s="17" t="s">
        <v>165</v>
      </c>
      <c r="H276" s="21" t="s">
        <v>2</v>
      </c>
    </row>
    <row r="277" spans="1:8" ht="38.25" x14ac:dyDescent="0.25">
      <c r="A277" s="17" t="s">
        <v>1055</v>
      </c>
      <c r="B277" s="41">
        <v>1894.40771</v>
      </c>
      <c r="C277" s="41">
        <v>0</v>
      </c>
      <c r="D277" s="41">
        <v>10.25</v>
      </c>
      <c r="E277" s="41">
        <v>0</v>
      </c>
      <c r="F277" s="17" t="s">
        <v>1056</v>
      </c>
      <c r="G277" s="17" t="s">
        <v>164</v>
      </c>
      <c r="H277" s="21" t="s">
        <v>5</v>
      </c>
    </row>
    <row r="278" spans="1:8" ht="38.25" x14ac:dyDescent="0.25">
      <c r="A278" s="17" t="s">
        <v>1070</v>
      </c>
      <c r="B278" s="41">
        <v>1891.10069</v>
      </c>
      <c r="C278" s="41">
        <v>0</v>
      </c>
      <c r="D278" s="41">
        <v>7.75</v>
      </c>
      <c r="E278" s="41">
        <v>0</v>
      </c>
      <c r="F278" s="17" t="s">
        <v>1071</v>
      </c>
      <c r="G278" s="17" t="s">
        <v>164</v>
      </c>
      <c r="H278" s="21" t="s">
        <v>5</v>
      </c>
    </row>
    <row r="279" spans="1:8" ht="51" x14ac:dyDescent="0.25">
      <c r="A279" s="17" t="s">
        <v>228</v>
      </c>
      <c r="B279" s="41">
        <v>1883.32455</v>
      </c>
      <c r="C279" s="41">
        <v>1065.47408</v>
      </c>
      <c r="D279" s="41">
        <v>54.75</v>
      </c>
      <c r="E279" s="41">
        <v>77.5</v>
      </c>
      <c r="F279" s="17" t="s">
        <v>492</v>
      </c>
      <c r="G279" s="17" t="s">
        <v>165</v>
      </c>
      <c r="H279" s="21" t="s">
        <v>258</v>
      </c>
    </row>
    <row r="280" spans="1:8" ht="25.5" x14ac:dyDescent="0.25">
      <c r="A280" s="17" t="s">
        <v>1076</v>
      </c>
      <c r="B280" s="41">
        <v>1845.5264400000001</v>
      </c>
      <c r="C280" s="41">
        <v>0</v>
      </c>
      <c r="D280" s="41">
        <v>7.3333333333333304</v>
      </c>
      <c r="E280" s="41">
        <v>0</v>
      </c>
      <c r="F280" s="17" t="s">
        <v>1077</v>
      </c>
      <c r="G280" s="17" t="s">
        <v>164</v>
      </c>
      <c r="H280" s="21" t="s">
        <v>4</v>
      </c>
    </row>
    <row r="281" spans="1:8" ht="25.5" x14ac:dyDescent="0.25">
      <c r="A281" s="17" t="s">
        <v>53</v>
      </c>
      <c r="B281" s="41">
        <v>1802.97892</v>
      </c>
      <c r="C281" s="41">
        <v>19766.714489999998</v>
      </c>
      <c r="D281" s="41">
        <v>2</v>
      </c>
      <c r="E281" s="41">
        <v>9.8333333333333304</v>
      </c>
      <c r="F281" s="17" t="s">
        <v>413</v>
      </c>
      <c r="G281" s="17" t="s">
        <v>164</v>
      </c>
      <c r="H281" s="21" t="s">
        <v>6</v>
      </c>
    </row>
    <row r="282" spans="1:8" ht="25.5" x14ac:dyDescent="0.25">
      <c r="A282" s="17" t="s">
        <v>341</v>
      </c>
      <c r="B282" s="41">
        <v>1745.3608899999999</v>
      </c>
      <c r="C282" s="41">
        <v>271.18171000000001</v>
      </c>
      <c r="D282" s="41">
        <v>10.4166666666667</v>
      </c>
      <c r="E282" s="41">
        <v>4.6666666666666696</v>
      </c>
      <c r="F282" s="17" t="s">
        <v>342</v>
      </c>
      <c r="G282" s="17" t="s">
        <v>164</v>
      </c>
      <c r="H282" s="21" t="s">
        <v>5</v>
      </c>
    </row>
    <row r="283" spans="1:8" x14ac:dyDescent="0.25">
      <c r="A283" s="17" t="s">
        <v>808</v>
      </c>
      <c r="B283" s="41">
        <v>1718.11904</v>
      </c>
      <c r="C283" s="41">
        <v>49.486629999999998</v>
      </c>
      <c r="D283" s="41">
        <v>29.9166666666667</v>
      </c>
      <c r="E283" s="41">
        <v>3.1666666666666701</v>
      </c>
      <c r="F283" s="17" t="s">
        <v>809</v>
      </c>
      <c r="G283" s="17" t="s">
        <v>165</v>
      </c>
      <c r="H283" s="21" t="s">
        <v>258</v>
      </c>
    </row>
    <row r="284" spans="1:8" ht="25.5" x14ac:dyDescent="0.25">
      <c r="A284" s="17" t="s">
        <v>1279</v>
      </c>
      <c r="B284" s="41">
        <v>1699.6090200000001</v>
      </c>
      <c r="C284" s="41">
        <v>0</v>
      </c>
      <c r="D284" s="41">
        <v>0.75</v>
      </c>
      <c r="E284" s="41">
        <v>0</v>
      </c>
      <c r="F284" s="17" t="s">
        <v>1280</v>
      </c>
      <c r="G284" s="17" t="s">
        <v>164</v>
      </c>
      <c r="H284" s="21" t="s">
        <v>4</v>
      </c>
    </row>
    <row r="285" spans="1:8" x14ac:dyDescent="0.25">
      <c r="A285" s="17" t="s">
        <v>1565</v>
      </c>
      <c r="B285" s="41">
        <v>1698.9648199999999</v>
      </c>
      <c r="C285" s="41">
        <v>0</v>
      </c>
      <c r="D285" s="41">
        <v>0.83333333333333304</v>
      </c>
      <c r="E285" s="41">
        <v>0</v>
      </c>
      <c r="F285" s="17" t="s">
        <v>1566</v>
      </c>
      <c r="G285" s="17" t="s">
        <v>81</v>
      </c>
      <c r="H285" s="21" t="s">
        <v>258</v>
      </c>
    </row>
    <row r="286" spans="1:8" ht="38.25" x14ac:dyDescent="0.25">
      <c r="A286" s="17" t="s">
        <v>1236</v>
      </c>
      <c r="B286" s="41">
        <v>1697.0181700000001</v>
      </c>
      <c r="C286" s="41">
        <v>0</v>
      </c>
      <c r="D286" s="41">
        <v>1.1666666666666701</v>
      </c>
      <c r="E286" s="41">
        <v>0</v>
      </c>
      <c r="F286" s="17" t="s">
        <v>1237</v>
      </c>
      <c r="G286" s="17" t="s">
        <v>164</v>
      </c>
      <c r="H286" s="21" t="s">
        <v>4</v>
      </c>
    </row>
    <row r="287" spans="1:8" ht="25.5" x14ac:dyDescent="0.25">
      <c r="A287" s="17" t="s">
        <v>1484</v>
      </c>
      <c r="B287" s="41">
        <v>1660.21831</v>
      </c>
      <c r="C287" s="41">
        <v>0</v>
      </c>
      <c r="D287" s="41">
        <v>8.3333333333333301E-2</v>
      </c>
      <c r="E287" s="41">
        <v>0</v>
      </c>
      <c r="F287" s="17" t="s">
        <v>1485</v>
      </c>
      <c r="G287" s="17" t="s">
        <v>164</v>
      </c>
      <c r="H287" s="21" t="s">
        <v>5</v>
      </c>
    </row>
    <row r="288" spans="1:8" ht="25.5" x14ac:dyDescent="0.25">
      <c r="A288" s="17" t="s">
        <v>695</v>
      </c>
      <c r="B288" s="41">
        <v>1634.7018</v>
      </c>
      <c r="C288" s="41">
        <v>39.016210000000001</v>
      </c>
      <c r="D288" s="41">
        <v>28.5833333333333</v>
      </c>
      <c r="E288" s="41">
        <v>2.5</v>
      </c>
      <c r="F288" s="17" t="s">
        <v>696</v>
      </c>
      <c r="G288" s="17" t="s">
        <v>164</v>
      </c>
      <c r="H288" s="21" t="s">
        <v>8</v>
      </c>
    </row>
    <row r="289" spans="1:8" ht="25.5" x14ac:dyDescent="0.25">
      <c r="A289" s="17" t="s">
        <v>1294</v>
      </c>
      <c r="B289" s="41">
        <v>1629.2496000000001</v>
      </c>
      <c r="C289" s="41">
        <v>0</v>
      </c>
      <c r="D289" s="41">
        <v>0.66666666666666696</v>
      </c>
      <c r="E289" s="41">
        <v>0</v>
      </c>
      <c r="F289" s="17" t="s">
        <v>1295</v>
      </c>
      <c r="G289" s="17" t="s">
        <v>164</v>
      </c>
      <c r="H289" s="21" t="s">
        <v>5</v>
      </c>
    </row>
    <row r="290" spans="1:8" ht="51" x14ac:dyDescent="0.25">
      <c r="A290" s="17" t="s">
        <v>100</v>
      </c>
      <c r="B290" s="41">
        <v>1599.0154700000001</v>
      </c>
      <c r="C290" s="41">
        <v>27239.88942</v>
      </c>
      <c r="D290" s="41">
        <v>0.58333333333333304</v>
      </c>
      <c r="E290" s="41">
        <v>2</v>
      </c>
      <c r="F290" s="17" t="s">
        <v>427</v>
      </c>
      <c r="G290" s="17" t="s">
        <v>165</v>
      </c>
      <c r="H290" s="21" t="s">
        <v>259</v>
      </c>
    </row>
    <row r="291" spans="1:8" ht="25.5" x14ac:dyDescent="0.25">
      <c r="A291" s="17" t="s">
        <v>1290</v>
      </c>
      <c r="B291" s="41">
        <v>1572.3480400000001</v>
      </c>
      <c r="C291" s="41">
        <v>0</v>
      </c>
      <c r="D291" s="41">
        <v>0.58333333333333304</v>
      </c>
      <c r="E291" s="41">
        <v>0</v>
      </c>
      <c r="F291" s="17" t="s">
        <v>1291</v>
      </c>
      <c r="G291" s="17" t="s">
        <v>165</v>
      </c>
      <c r="H291" s="21" t="s">
        <v>5</v>
      </c>
    </row>
    <row r="292" spans="1:8" ht="51" x14ac:dyDescent="0.25">
      <c r="A292" s="17" t="s">
        <v>1181</v>
      </c>
      <c r="B292" s="41">
        <v>1567.9177400000001</v>
      </c>
      <c r="C292" s="41">
        <v>0</v>
      </c>
      <c r="D292" s="41">
        <v>2.0833333333333299</v>
      </c>
      <c r="E292" s="41">
        <v>0</v>
      </c>
      <c r="F292" s="17" t="s">
        <v>1182</v>
      </c>
      <c r="G292" s="17" t="s">
        <v>165</v>
      </c>
      <c r="H292" s="21" t="s">
        <v>6</v>
      </c>
    </row>
    <row r="293" spans="1:8" x14ac:dyDescent="0.25">
      <c r="A293" s="17" t="s">
        <v>344</v>
      </c>
      <c r="B293" s="41">
        <v>1559.62808</v>
      </c>
      <c r="C293" s="41">
        <v>407.04050999999998</v>
      </c>
      <c r="D293" s="41">
        <v>6.1666666666666696</v>
      </c>
      <c r="E293" s="41">
        <v>0.58333333333333304</v>
      </c>
      <c r="F293" s="17" t="s">
        <v>345</v>
      </c>
      <c r="G293" s="17" t="s">
        <v>164</v>
      </c>
      <c r="H293" s="21" t="s">
        <v>8</v>
      </c>
    </row>
    <row r="294" spans="1:8" ht="38.25" x14ac:dyDescent="0.25">
      <c r="A294" s="17" t="s">
        <v>469</v>
      </c>
      <c r="B294" s="41">
        <v>1550.5570299999999</v>
      </c>
      <c r="C294" s="41">
        <v>34400.414570000001</v>
      </c>
      <c r="D294" s="41">
        <v>219.416666666667</v>
      </c>
      <c r="E294" s="41">
        <v>4086.8333333333298</v>
      </c>
      <c r="F294" s="17" t="s">
        <v>470</v>
      </c>
      <c r="G294" s="17" t="s">
        <v>165</v>
      </c>
      <c r="H294" s="21" t="s">
        <v>258</v>
      </c>
    </row>
    <row r="295" spans="1:8" ht="38.25" x14ac:dyDescent="0.25">
      <c r="A295" s="17" t="s">
        <v>234</v>
      </c>
      <c r="B295" s="41">
        <v>1527.66219</v>
      </c>
      <c r="C295" s="41">
        <v>14340.97795</v>
      </c>
      <c r="D295" s="41">
        <v>3.8333333333333299</v>
      </c>
      <c r="E295" s="41">
        <v>7.0833333333333304</v>
      </c>
      <c r="F295" s="17" t="s">
        <v>526</v>
      </c>
      <c r="G295" s="17" t="s">
        <v>164</v>
      </c>
      <c r="H295" s="21" t="s">
        <v>258</v>
      </c>
    </row>
    <row r="296" spans="1:8" ht="25.5" x14ac:dyDescent="0.25">
      <c r="A296" s="17" t="s">
        <v>444</v>
      </c>
      <c r="B296" s="41">
        <v>1518.4794999999999</v>
      </c>
      <c r="C296" s="41">
        <v>17193.381880000001</v>
      </c>
      <c r="D296" s="41">
        <v>2.25</v>
      </c>
      <c r="E296" s="41">
        <v>99.25</v>
      </c>
      <c r="F296" s="17" t="s">
        <v>445</v>
      </c>
      <c r="G296" s="17" t="s">
        <v>164</v>
      </c>
      <c r="H296" s="21" t="s">
        <v>4</v>
      </c>
    </row>
    <row r="297" spans="1:8" x14ac:dyDescent="0.25">
      <c r="A297" s="17" t="s">
        <v>643</v>
      </c>
      <c r="B297" s="41">
        <v>1466.3450700000001</v>
      </c>
      <c r="C297" s="41">
        <v>19936.57372</v>
      </c>
      <c r="D297" s="41">
        <v>0.75</v>
      </c>
      <c r="E297" s="41">
        <v>10.3333333333333</v>
      </c>
      <c r="F297" s="17" t="s">
        <v>644</v>
      </c>
      <c r="G297" s="17" t="s">
        <v>164</v>
      </c>
      <c r="H297" s="21" t="s">
        <v>4</v>
      </c>
    </row>
    <row r="298" spans="1:8" ht="25.5" x14ac:dyDescent="0.25">
      <c r="A298" s="17" t="s">
        <v>1228</v>
      </c>
      <c r="B298" s="41">
        <v>1442.5047199999999</v>
      </c>
      <c r="C298" s="41">
        <v>0</v>
      </c>
      <c r="D298" s="41">
        <v>1.3333333333333299</v>
      </c>
      <c r="E298" s="41">
        <v>0</v>
      </c>
      <c r="F298" s="17" t="s">
        <v>1229</v>
      </c>
      <c r="G298" s="17" t="s">
        <v>164</v>
      </c>
      <c r="H298" s="21" t="s">
        <v>6</v>
      </c>
    </row>
    <row r="299" spans="1:8" ht="51" x14ac:dyDescent="0.25">
      <c r="A299" s="17" t="s">
        <v>200</v>
      </c>
      <c r="B299" s="41">
        <v>1430.09771</v>
      </c>
      <c r="C299" s="41">
        <v>189.03263000000001</v>
      </c>
      <c r="D299" s="41">
        <v>1749.1666666666699</v>
      </c>
      <c r="E299" s="41">
        <v>228.416666666667</v>
      </c>
      <c r="F299" s="17" t="s">
        <v>504</v>
      </c>
      <c r="G299" s="17" t="s">
        <v>165</v>
      </c>
      <c r="H299" s="21" t="s">
        <v>258</v>
      </c>
    </row>
    <row r="300" spans="1:8" ht="63.75" x14ac:dyDescent="0.25">
      <c r="A300" s="17" t="s">
        <v>9</v>
      </c>
      <c r="B300" s="41">
        <v>1413.86653</v>
      </c>
      <c r="C300" s="41">
        <v>545.02755000000002</v>
      </c>
      <c r="D300" s="41">
        <v>3.0833333333333299</v>
      </c>
      <c r="E300" s="41">
        <v>3.5</v>
      </c>
      <c r="F300" s="17" t="s">
        <v>325</v>
      </c>
      <c r="G300" s="17" t="s">
        <v>164</v>
      </c>
      <c r="H300" s="21" t="s">
        <v>4</v>
      </c>
    </row>
    <row r="301" spans="1:8" ht="25.5" x14ac:dyDescent="0.25">
      <c r="A301" s="17" t="s">
        <v>640</v>
      </c>
      <c r="B301" s="41">
        <v>1407.6268399999999</v>
      </c>
      <c r="C301" s="41">
        <v>2920.0227399999999</v>
      </c>
      <c r="D301" s="41">
        <v>3.8333333333333299</v>
      </c>
      <c r="E301" s="41">
        <v>11</v>
      </c>
      <c r="F301" s="17" t="s">
        <v>641</v>
      </c>
      <c r="G301" s="17" t="s">
        <v>165</v>
      </c>
      <c r="H301" s="21" t="s">
        <v>5</v>
      </c>
    </row>
    <row r="302" spans="1:8" ht="38.25" x14ac:dyDescent="0.25">
      <c r="A302" s="17" t="s">
        <v>204</v>
      </c>
      <c r="B302" s="41">
        <v>1398.2380000000001</v>
      </c>
      <c r="C302" s="41">
        <v>6658.8878199999999</v>
      </c>
      <c r="D302" s="41">
        <v>10.25</v>
      </c>
      <c r="E302" s="41">
        <v>21.0833333333333</v>
      </c>
      <c r="F302" s="17" t="s">
        <v>205</v>
      </c>
      <c r="G302" s="17" t="s">
        <v>164</v>
      </c>
      <c r="H302" s="21" t="s">
        <v>258</v>
      </c>
    </row>
    <row r="303" spans="1:8" x14ac:dyDescent="0.25">
      <c r="A303" s="17" t="s">
        <v>1046</v>
      </c>
      <c r="B303" s="41">
        <v>1391.5016900000001</v>
      </c>
      <c r="C303" s="41">
        <v>0</v>
      </c>
      <c r="D303" s="41">
        <v>8.5</v>
      </c>
      <c r="E303" s="41">
        <v>0</v>
      </c>
      <c r="F303" s="17" t="s">
        <v>1047</v>
      </c>
      <c r="G303" s="17" t="s">
        <v>165</v>
      </c>
      <c r="H303" s="21" t="s">
        <v>2</v>
      </c>
    </row>
    <row r="304" spans="1:8" x14ac:dyDescent="0.25">
      <c r="A304" s="17" t="s">
        <v>817</v>
      </c>
      <c r="B304" s="41">
        <v>1357.89507</v>
      </c>
      <c r="C304" s="41">
        <v>47.116430000000001</v>
      </c>
      <c r="D304" s="41">
        <v>3.9166666666666701</v>
      </c>
      <c r="E304" s="41">
        <v>0.25</v>
      </c>
      <c r="F304" s="17" t="s">
        <v>818</v>
      </c>
      <c r="G304" s="17" t="s">
        <v>164</v>
      </c>
      <c r="H304" s="21" t="s">
        <v>4</v>
      </c>
    </row>
    <row r="305" spans="1:8" ht="38.25" x14ac:dyDescent="0.25">
      <c r="A305" s="17" t="s">
        <v>454</v>
      </c>
      <c r="B305" s="41">
        <v>1251.08375</v>
      </c>
      <c r="C305" s="41">
        <v>1970.14924</v>
      </c>
      <c r="D305" s="41">
        <v>3286.4166666666702</v>
      </c>
      <c r="E305" s="41">
        <v>3140.8333333333298</v>
      </c>
      <c r="F305" s="17" t="s">
        <v>455</v>
      </c>
      <c r="G305" s="17" t="s">
        <v>165</v>
      </c>
      <c r="H305" s="21" t="s">
        <v>258</v>
      </c>
    </row>
    <row r="306" spans="1:8" ht="38.25" x14ac:dyDescent="0.25">
      <c r="A306" s="17" t="s">
        <v>1609</v>
      </c>
      <c r="B306" s="41">
        <v>1251.0803800000001</v>
      </c>
      <c r="C306" s="41">
        <v>0</v>
      </c>
      <c r="D306" s="41">
        <v>0.91666666666666696</v>
      </c>
      <c r="E306" s="41">
        <v>0</v>
      </c>
      <c r="F306" s="17" t="s">
        <v>1610</v>
      </c>
      <c r="G306" s="17" t="s">
        <v>165</v>
      </c>
      <c r="H306" s="21" t="s">
        <v>5</v>
      </c>
    </row>
    <row r="307" spans="1:8" x14ac:dyDescent="0.25">
      <c r="A307" s="17" t="s">
        <v>1068</v>
      </c>
      <c r="B307" s="41">
        <v>1203.7048600000001</v>
      </c>
      <c r="C307" s="41">
        <v>0</v>
      </c>
      <c r="D307" s="41">
        <v>8.1666666666666696</v>
      </c>
      <c r="E307" s="41">
        <v>0</v>
      </c>
      <c r="F307" s="17" t="s">
        <v>1069</v>
      </c>
      <c r="G307" s="17" t="s">
        <v>164</v>
      </c>
      <c r="H307" s="21" t="s">
        <v>8</v>
      </c>
    </row>
    <row r="308" spans="1:8" ht="38.25" x14ac:dyDescent="0.25">
      <c r="A308" s="17" t="s">
        <v>1179</v>
      </c>
      <c r="B308" s="41">
        <v>1202.1219100000001</v>
      </c>
      <c r="C308" s="41">
        <v>0</v>
      </c>
      <c r="D308" s="41">
        <v>2.1666666666666701</v>
      </c>
      <c r="E308" s="41">
        <v>0</v>
      </c>
      <c r="F308" s="17" t="s">
        <v>1180</v>
      </c>
      <c r="G308" s="17" t="s">
        <v>164</v>
      </c>
      <c r="H308" s="21" t="s">
        <v>6</v>
      </c>
    </row>
    <row r="309" spans="1:8" ht="38.25" x14ac:dyDescent="0.25">
      <c r="A309" s="17" t="s">
        <v>1133</v>
      </c>
      <c r="B309" s="41">
        <v>1182.75199</v>
      </c>
      <c r="C309" s="41">
        <v>0</v>
      </c>
      <c r="D309" s="41">
        <v>3.75</v>
      </c>
      <c r="E309" s="41">
        <v>0</v>
      </c>
      <c r="F309" s="17" t="s">
        <v>1134</v>
      </c>
      <c r="G309" s="17" t="s">
        <v>164</v>
      </c>
      <c r="H309" s="21" t="s">
        <v>2</v>
      </c>
    </row>
    <row r="310" spans="1:8" ht="38.25" x14ac:dyDescent="0.25">
      <c r="A310" s="17" t="s">
        <v>394</v>
      </c>
      <c r="B310" s="41">
        <v>1151.6345799999999</v>
      </c>
      <c r="C310" s="41">
        <v>10067.177390000001</v>
      </c>
      <c r="D310" s="41">
        <v>1.1666666666666701</v>
      </c>
      <c r="E310" s="41">
        <v>23.6666666666667</v>
      </c>
      <c r="F310" s="17" t="s">
        <v>395</v>
      </c>
      <c r="G310" s="17" t="s">
        <v>165</v>
      </c>
      <c r="H310" s="21" t="s">
        <v>6</v>
      </c>
    </row>
    <row r="311" spans="1:8" ht="25.5" x14ac:dyDescent="0.25">
      <c r="A311" s="17" t="s">
        <v>1251</v>
      </c>
      <c r="B311" s="41">
        <v>1144.7173399999999</v>
      </c>
      <c r="C311" s="41">
        <v>0</v>
      </c>
      <c r="D311" s="41">
        <v>1.0833333333333299</v>
      </c>
      <c r="E311" s="41">
        <v>0</v>
      </c>
      <c r="F311" s="17" t="s">
        <v>1252</v>
      </c>
      <c r="G311" s="17" t="s">
        <v>164</v>
      </c>
      <c r="H311" s="21" t="s">
        <v>6</v>
      </c>
    </row>
    <row r="312" spans="1:8" ht="89.25" x14ac:dyDescent="0.25">
      <c r="A312" s="17" t="s">
        <v>1222</v>
      </c>
      <c r="B312" s="41">
        <v>1108.7278200000001</v>
      </c>
      <c r="C312" s="41">
        <v>0</v>
      </c>
      <c r="D312" s="41">
        <v>1.4166666666666701</v>
      </c>
      <c r="E312" s="41">
        <v>0</v>
      </c>
      <c r="F312" s="17" t="s">
        <v>1223</v>
      </c>
      <c r="G312" s="17" t="s">
        <v>164</v>
      </c>
      <c r="H312" s="21" t="s">
        <v>5</v>
      </c>
    </row>
    <row r="313" spans="1:8" x14ac:dyDescent="0.25">
      <c r="A313" s="17" t="s">
        <v>1472</v>
      </c>
      <c r="B313" s="41">
        <v>1092.5937899999999</v>
      </c>
      <c r="C313" s="41">
        <v>0</v>
      </c>
      <c r="D313" s="41">
        <v>8.3333333333333301E-2</v>
      </c>
      <c r="E313" s="41">
        <v>0</v>
      </c>
      <c r="F313" s="17" t="s">
        <v>1473</v>
      </c>
      <c r="G313" s="17" t="s">
        <v>164</v>
      </c>
      <c r="H313" s="21" t="s">
        <v>5</v>
      </c>
    </row>
    <row r="314" spans="1:8" ht="25.5" x14ac:dyDescent="0.25">
      <c r="A314" s="17" t="s">
        <v>352</v>
      </c>
      <c r="B314" s="41">
        <v>1089.57062</v>
      </c>
      <c r="C314" s="41">
        <v>94.405429999999996</v>
      </c>
      <c r="D314" s="41">
        <v>3.1666666666666701</v>
      </c>
      <c r="E314" s="41">
        <v>0.91666666666666696</v>
      </c>
      <c r="F314" s="17" t="s">
        <v>353</v>
      </c>
      <c r="G314" s="17" t="s">
        <v>164</v>
      </c>
      <c r="H314" s="21" t="s">
        <v>2</v>
      </c>
    </row>
    <row r="315" spans="1:8" ht="25.5" x14ac:dyDescent="0.25">
      <c r="A315" s="17" t="s">
        <v>687</v>
      </c>
      <c r="B315" s="41">
        <v>1079.68155</v>
      </c>
      <c r="C315" s="41">
        <v>779.77710999999999</v>
      </c>
      <c r="D315" s="41">
        <v>2.8333333333333299</v>
      </c>
      <c r="E315" s="41">
        <v>3.1666666666666701</v>
      </c>
      <c r="F315" s="17" t="s">
        <v>688</v>
      </c>
      <c r="G315" s="17" t="s">
        <v>165</v>
      </c>
      <c r="H315" s="21" t="s">
        <v>4</v>
      </c>
    </row>
    <row r="316" spans="1:8" ht="38.25" x14ac:dyDescent="0.25">
      <c r="A316" s="17" t="s">
        <v>742</v>
      </c>
      <c r="B316" s="41">
        <v>1075.29234</v>
      </c>
      <c r="C316" s="41">
        <v>5.6139799999999997</v>
      </c>
      <c r="D316" s="41">
        <v>18.1666666666667</v>
      </c>
      <c r="E316" s="41">
        <v>0.25</v>
      </c>
      <c r="F316" s="17" t="s">
        <v>743</v>
      </c>
      <c r="G316" s="17" t="s">
        <v>164</v>
      </c>
      <c r="H316" s="21" t="s">
        <v>2</v>
      </c>
    </row>
    <row r="317" spans="1:8" ht="25.5" x14ac:dyDescent="0.25">
      <c r="A317" s="17" t="s">
        <v>725</v>
      </c>
      <c r="B317" s="41">
        <v>1074.1397099999999</v>
      </c>
      <c r="C317" s="41">
        <v>146.49516</v>
      </c>
      <c r="D317" s="41">
        <v>5.4166666666666696</v>
      </c>
      <c r="E317" s="41">
        <v>1.0833333333333299</v>
      </c>
      <c r="F317" s="17" t="s">
        <v>726</v>
      </c>
      <c r="G317" s="17" t="s">
        <v>164</v>
      </c>
      <c r="H317" s="21" t="s">
        <v>4</v>
      </c>
    </row>
    <row r="318" spans="1:8" ht="25.5" x14ac:dyDescent="0.25">
      <c r="A318" s="17" t="s">
        <v>1156</v>
      </c>
      <c r="B318" s="41">
        <v>1067.28025</v>
      </c>
      <c r="C318" s="41">
        <v>0</v>
      </c>
      <c r="D318" s="41">
        <v>2.75</v>
      </c>
      <c r="E318" s="41">
        <v>0</v>
      </c>
      <c r="F318" s="17" t="s">
        <v>1157</v>
      </c>
      <c r="G318" s="17" t="s">
        <v>164</v>
      </c>
      <c r="H318" s="21" t="s">
        <v>4</v>
      </c>
    </row>
    <row r="319" spans="1:8" ht="38.25" x14ac:dyDescent="0.25">
      <c r="A319" s="17" t="s">
        <v>1146</v>
      </c>
      <c r="B319" s="41">
        <v>1051.0175999999999</v>
      </c>
      <c r="C319" s="41">
        <v>0</v>
      </c>
      <c r="D319" s="41">
        <v>3.25</v>
      </c>
      <c r="E319" s="41">
        <v>0</v>
      </c>
      <c r="F319" s="17" t="s">
        <v>1147</v>
      </c>
      <c r="G319" s="17" t="s">
        <v>164</v>
      </c>
      <c r="H319" s="21" t="s">
        <v>5</v>
      </c>
    </row>
    <row r="320" spans="1:8" ht="25.5" x14ac:dyDescent="0.25">
      <c r="A320" s="17" t="s">
        <v>1120</v>
      </c>
      <c r="B320" s="41">
        <v>1038.62399</v>
      </c>
      <c r="C320" s="41">
        <v>0</v>
      </c>
      <c r="D320" s="41">
        <v>4.5</v>
      </c>
      <c r="E320" s="41">
        <v>0</v>
      </c>
      <c r="F320" s="17" t="s">
        <v>1121</v>
      </c>
      <c r="G320" s="17" t="s">
        <v>164</v>
      </c>
      <c r="H320" s="21" t="s">
        <v>4</v>
      </c>
    </row>
    <row r="321" spans="1:8" ht="25.5" x14ac:dyDescent="0.25">
      <c r="A321" s="17" t="s">
        <v>1452</v>
      </c>
      <c r="B321" s="41">
        <v>1037.46739</v>
      </c>
      <c r="C321" s="41">
        <v>0</v>
      </c>
      <c r="D321" s="41">
        <v>8.3333333333333301E-2</v>
      </c>
      <c r="E321" s="41">
        <v>0</v>
      </c>
      <c r="F321" s="17" t="s">
        <v>1453</v>
      </c>
      <c r="G321" s="17" t="s">
        <v>164</v>
      </c>
      <c r="H321" s="21" t="s">
        <v>72</v>
      </c>
    </row>
    <row r="322" spans="1:8" ht="25.5" x14ac:dyDescent="0.25">
      <c r="A322" s="17" t="s">
        <v>47</v>
      </c>
      <c r="B322" s="41">
        <v>1035.9341300000001</v>
      </c>
      <c r="C322" s="41">
        <v>437.69873000000001</v>
      </c>
      <c r="D322" s="41">
        <v>2.25</v>
      </c>
      <c r="E322" s="41">
        <v>1</v>
      </c>
      <c r="F322" s="17" t="s">
        <v>380</v>
      </c>
      <c r="G322" s="17" t="s">
        <v>165</v>
      </c>
      <c r="H322" s="21" t="s">
        <v>6</v>
      </c>
    </row>
    <row r="323" spans="1:8" ht="38.25" x14ac:dyDescent="0.25">
      <c r="A323" s="17" t="s">
        <v>140</v>
      </c>
      <c r="B323" s="41">
        <v>1026.17922</v>
      </c>
      <c r="C323" s="41">
        <v>4568.9542000000001</v>
      </c>
      <c r="D323" s="41">
        <v>1.3333333333333299</v>
      </c>
      <c r="E323" s="41">
        <v>1.5833333333333299</v>
      </c>
      <c r="F323" s="17" t="s">
        <v>141</v>
      </c>
      <c r="G323" s="17" t="s">
        <v>165</v>
      </c>
      <c r="H323" s="21" t="s">
        <v>6</v>
      </c>
    </row>
    <row r="324" spans="1:8" ht="25.5" x14ac:dyDescent="0.25">
      <c r="A324" s="17" t="s">
        <v>404</v>
      </c>
      <c r="B324" s="41">
        <v>1021.45499</v>
      </c>
      <c r="C324" s="41">
        <v>21296.169979999999</v>
      </c>
      <c r="D324" s="41">
        <v>8.3333333333333301E-2</v>
      </c>
      <c r="E324" s="41">
        <v>8</v>
      </c>
      <c r="F324" s="17" t="s">
        <v>405</v>
      </c>
      <c r="G324" s="17" t="s">
        <v>165</v>
      </c>
      <c r="H324" s="21" t="s">
        <v>5</v>
      </c>
    </row>
    <row r="325" spans="1:8" x14ac:dyDescent="0.25">
      <c r="A325" s="17" t="s">
        <v>224</v>
      </c>
      <c r="B325" s="41">
        <v>1013.23802</v>
      </c>
      <c r="C325" s="41">
        <v>1130.7619400000001</v>
      </c>
      <c r="D325" s="41">
        <v>0.75</v>
      </c>
      <c r="E325" s="41">
        <v>2.5833333333333299</v>
      </c>
      <c r="F325" s="17" t="s">
        <v>225</v>
      </c>
      <c r="G325" s="17" t="s">
        <v>164</v>
      </c>
      <c r="H325" s="21" t="s">
        <v>258</v>
      </c>
    </row>
    <row r="326" spans="1:8" x14ac:dyDescent="0.25">
      <c r="A326" s="17" t="s">
        <v>1534</v>
      </c>
      <c r="B326" s="41">
        <v>994.84231999999997</v>
      </c>
      <c r="C326" s="41">
        <v>0</v>
      </c>
      <c r="D326" s="41">
        <v>4.0833333333333304</v>
      </c>
      <c r="E326" s="41">
        <v>0</v>
      </c>
      <c r="F326" s="17" t="s">
        <v>1535</v>
      </c>
      <c r="G326" s="17" t="s">
        <v>164</v>
      </c>
      <c r="H326" s="21" t="s">
        <v>258</v>
      </c>
    </row>
    <row r="327" spans="1:8" x14ac:dyDescent="0.25">
      <c r="A327" s="17" t="s">
        <v>1530</v>
      </c>
      <c r="B327" s="41">
        <v>975.82590000000005</v>
      </c>
      <c r="C327" s="41">
        <v>0</v>
      </c>
      <c r="D327" s="41">
        <v>5.1666666666666696</v>
      </c>
      <c r="E327" s="41">
        <v>0</v>
      </c>
      <c r="F327" s="17" t="s">
        <v>1531</v>
      </c>
      <c r="G327" s="17" t="s">
        <v>164</v>
      </c>
      <c r="H327" s="21" t="s">
        <v>258</v>
      </c>
    </row>
    <row r="328" spans="1:8" x14ac:dyDescent="0.25">
      <c r="A328" s="17" t="s">
        <v>191</v>
      </c>
      <c r="B328" s="41">
        <v>965.42321000000004</v>
      </c>
      <c r="C328" s="41">
        <v>134.29033000000001</v>
      </c>
      <c r="D328" s="41">
        <v>332.16666666666703</v>
      </c>
      <c r="E328" s="41">
        <v>57.3333333333333</v>
      </c>
      <c r="F328" s="17" t="s">
        <v>192</v>
      </c>
      <c r="G328" s="17" t="s">
        <v>165</v>
      </c>
      <c r="H328" s="21" t="s">
        <v>258</v>
      </c>
    </row>
    <row r="329" spans="1:8" ht="25.5" x14ac:dyDescent="0.25">
      <c r="A329" s="17" t="s">
        <v>1230</v>
      </c>
      <c r="B329" s="41">
        <v>965.33767</v>
      </c>
      <c r="C329" s="41">
        <v>0</v>
      </c>
      <c r="D329" s="41">
        <v>1.25</v>
      </c>
      <c r="E329" s="41">
        <v>0</v>
      </c>
      <c r="F329" s="17" t="s">
        <v>1231</v>
      </c>
      <c r="G329" s="17" t="s">
        <v>164</v>
      </c>
      <c r="H329" s="21" t="s">
        <v>5</v>
      </c>
    </row>
    <row r="330" spans="1:8" ht="38.25" x14ac:dyDescent="0.25">
      <c r="A330" s="17" t="s">
        <v>170</v>
      </c>
      <c r="B330" s="41">
        <v>953.72518000000002</v>
      </c>
      <c r="C330" s="41">
        <v>784.47722999999996</v>
      </c>
      <c r="D330" s="41">
        <v>4520.5</v>
      </c>
      <c r="E330" s="41">
        <v>2899.5833333333298</v>
      </c>
      <c r="F330" s="17" t="s">
        <v>464</v>
      </c>
      <c r="G330" s="17" t="s">
        <v>165</v>
      </c>
      <c r="H330" s="21" t="s">
        <v>258</v>
      </c>
    </row>
    <row r="331" spans="1:8" ht="25.5" x14ac:dyDescent="0.25">
      <c r="A331" s="17" t="s">
        <v>1275</v>
      </c>
      <c r="B331" s="41">
        <v>936.28385000000003</v>
      </c>
      <c r="C331" s="41">
        <v>0</v>
      </c>
      <c r="D331" s="41">
        <v>0.75</v>
      </c>
      <c r="E331" s="41">
        <v>0</v>
      </c>
      <c r="F331" s="17" t="s">
        <v>1276</v>
      </c>
      <c r="G331" s="17" t="s">
        <v>164</v>
      </c>
      <c r="H331" s="21" t="s">
        <v>5</v>
      </c>
    </row>
    <row r="332" spans="1:8" x14ac:dyDescent="0.25">
      <c r="A332" s="17" t="s">
        <v>1538</v>
      </c>
      <c r="B332" s="41">
        <v>908.26822000000004</v>
      </c>
      <c r="C332" s="41">
        <v>0</v>
      </c>
      <c r="D332" s="41">
        <v>2.9166666666666701</v>
      </c>
      <c r="E332" s="41">
        <v>0</v>
      </c>
      <c r="F332" s="17" t="s">
        <v>1539</v>
      </c>
      <c r="G332" s="17" t="s">
        <v>164</v>
      </c>
      <c r="H332" s="21" t="s">
        <v>258</v>
      </c>
    </row>
    <row r="333" spans="1:8" ht="38.25" x14ac:dyDescent="0.25">
      <c r="A333" s="17" t="s">
        <v>1549</v>
      </c>
      <c r="B333" s="41">
        <v>900.99014</v>
      </c>
      <c r="C333" s="41">
        <v>0</v>
      </c>
      <c r="D333" s="41">
        <v>2</v>
      </c>
      <c r="E333" s="41">
        <v>0</v>
      </c>
      <c r="F333" s="17" t="s">
        <v>1550</v>
      </c>
      <c r="G333" s="17" t="s">
        <v>164</v>
      </c>
      <c r="H333" s="21" t="s">
        <v>258</v>
      </c>
    </row>
    <row r="334" spans="1:8" x14ac:dyDescent="0.25">
      <c r="A334" s="17" t="s">
        <v>746</v>
      </c>
      <c r="B334" s="41">
        <v>896.80002999999999</v>
      </c>
      <c r="C334" s="41">
        <v>652.25199999999995</v>
      </c>
      <c r="D334" s="41">
        <v>0.5</v>
      </c>
      <c r="E334" s="41">
        <v>0.5</v>
      </c>
      <c r="F334" s="17" t="s">
        <v>747</v>
      </c>
      <c r="G334" s="17" t="s">
        <v>164</v>
      </c>
      <c r="H334" s="21" t="s">
        <v>4</v>
      </c>
    </row>
    <row r="335" spans="1:8" x14ac:dyDescent="0.25">
      <c r="A335" s="17" t="s">
        <v>1259</v>
      </c>
      <c r="B335" s="41">
        <v>885.81673999999998</v>
      </c>
      <c r="C335" s="41">
        <v>0</v>
      </c>
      <c r="D335" s="41">
        <v>1</v>
      </c>
      <c r="E335" s="41">
        <v>0</v>
      </c>
      <c r="F335" s="17" t="s">
        <v>1260</v>
      </c>
      <c r="G335" s="17" t="s">
        <v>164</v>
      </c>
      <c r="H335" s="21" t="s">
        <v>2</v>
      </c>
    </row>
    <row r="336" spans="1:8" ht="51" x14ac:dyDescent="0.25">
      <c r="A336" s="17" t="s">
        <v>621</v>
      </c>
      <c r="B336" s="41">
        <v>880.07108000000005</v>
      </c>
      <c r="C336" s="41">
        <v>14707.164489999999</v>
      </c>
      <c r="D336" s="41">
        <v>3.4166666666666701</v>
      </c>
      <c r="E336" s="41">
        <v>25.1666666666667</v>
      </c>
      <c r="F336" s="17" t="s">
        <v>622</v>
      </c>
      <c r="G336" s="17" t="s">
        <v>164</v>
      </c>
      <c r="H336" s="21" t="s">
        <v>4</v>
      </c>
    </row>
    <row r="337" spans="1:8" x14ac:dyDescent="0.25">
      <c r="A337" s="17" t="s">
        <v>534</v>
      </c>
      <c r="B337" s="41">
        <v>856.78</v>
      </c>
      <c r="C337" s="41">
        <v>425.7</v>
      </c>
      <c r="D337" s="41">
        <v>481.91666666666703</v>
      </c>
      <c r="E337" s="41">
        <v>197.083333333333</v>
      </c>
      <c r="F337" s="17" t="s">
        <v>535</v>
      </c>
      <c r="G337" s="17" t="s">
        <v>165</v>
      </c>
      <c r="H337" s="21" t="s">
        <v>258</v>
      </c>
    </row>
    <row r="338" spans="1:8" ht="25.5" x14ac:dyDescent="0.25">
      <c r="A338" s="17" t="s">
        <v>1263</v>
      </c>
      <c r="B338" s="41">
        <v>850.05741999999998</v>
      </c>
      <c r="C338" s="41">
        <v>0</v>
      </c>
      <c r="D338" s="41">
        <v>0.91666666666666696</v>
      </c>
      <c r="E338" s="41">
        <v>0</v>
      </c>
      <c r="F338" s="17" t="s">
        <v>1264</v>
      </c>
      <c r="G338" s="17" t="s">
        <v>164</v>
      </c>
      <c r="H338" s="21" t="s">
        <v>72</v>
      </c>
    </row>
    <row r="339" spans="1:8" ht="25.5" x14ac:dyDescent="0.25">
      <c r="A339" s="17" t="s">
        <v>705</v>
      </c>
      <c r="B339" s="41">
        <v>849.16860999999994</v>
      </c>
      <c r="C339" s="41">
        <v>666.70865000000003</v>
      </c>
      <c r="D339" s="41">
        <v>3</v>
      </c>
      <c r="E339" s="41">
        <v>2</v>
      </c>
      <c r="F339" s="17" t="s">
        <v>706</v>
      </c>
      <c r="G339" s="17" t="s">
        <v>164</v>
      </c>
      <c r="H339" s="21" t="s">
        <v>4</v>
      </c>
    </row>
    <row r="340" spans="1:8" x14ac:dyDescent="0.25">
      <c r="A340" s="17" t="s">
        <v>680</v>
      </c>
      <c r="B340" s="41">
        <v>735.60779000000002</v>
      </c>
      <c r="C340" s="41">
        <v>1558.6623300000001</v>
      </c>
      <c r="D340" s="41">
        <v>0.75</v>
      </c>
      <c r="E340" s="41">
        <v>3.5</v>
      </c>
      <c r="F340" s="17" t="s">
        <v>681</v>
      </c>
      <c r="G340" s="17" t="s">
        <v>165</v>
      </c>
      <c r="H340" s="21" t="s">
        <v>4</v>
      </c>
    </row>
    <row r="341" spans="1:8" ht="38.25" x14ac:dyDescent="0.25">
      <c r="A341" s="17" t="s">
        <v>195</v>
      </c>
      <c r="B341" s="41">
        <v>733.30268999999998</v>
      </c>
      <c r="C341" s="41">
        <v>2282.8120800000002</v>
      </c>
      <c r="D341" s="41">
        <v>20.0833333333333</v>
      </c>
      <c r="E341" s="41">
        <v>273.08333333333297</v>
      </c>
      <c r="F341" s="17" t="s">
        <v>495</v>
      </c>
      <c r="G341" s="17" t="s">
        <v>165</v>
      </c>
      <c r="H341" s="21" t="s">
        <v>258</v>
      </c>
    </row>
    <row r="342" spans="1:8" ht="25.5" x14ac:dyDescent="0.25">
      <c r="A342" s="17" t="s">
        <v>1325</v>
      </c>
      <c r="B342" s="41">
        <v>732.83783000000005</v>
      </c>
      <c r="C342" s="41">
        <v>0</v>
      </c>
      <c r="D342" s="41">
        <v>0.41666666666666702</v>
      </c>
      <c r="E342" s="41">
        <v>0</v>
      </c>
      <c r="F342" s="17" t="s">
        <v>1326</v>
      </c>
      <c r="G342" s="17" t="s">
        <v>164</v>
      </c>
      <c r="H342" s="21" t="s">
        <v>72</v>
      </c>
    </row>
    <row r="343" spans="1:8" x14ac:dyDescent="0.25">
      <c r="A343" s="17" t="s">
        <v>689</v>
      </c>
      <c r="B343" s="41">
        <v>680.09216000000004</v>
      </c>
      <c r="C343" s="41">
        <v>601.49086</v>
      </c>
      <c r="D343" s="41">
        <v>0.91666666666666696</v>
      </c>
      <c r="E343" s="41">
        <v>3</v>
      </c>
      <c r="F343" s="17" t="s">
        <v>690</v>
      </c>
      <c r="G343" s="17" t="s">
        <v>164</v>
      </c>
      <c r="H343" s="21" t="s">
        <v>8</v>
      </c>
    </row>
    <row r="344" spans="1:8" ht="51" x14ac:dyDescent="0.25">
      <c r="A344" s="17" t="s">
        <v>21</v>
      </c>
      <c r="B344" s="41">
        <v>670.30924000000005</v>
      </c>
      <c r="C344" s="41">
        <v>116389.91796000001</v>
      </c>
      <c r="D344" s="41">
        <v>3.75</v>
      </c>
      <c r="E344" s="41">
        <v>397.5</v>
      </c>
      <c r="F344" s="17" t="s">
        <v>326</v>
      </c>
      <c r="G344" s="17" t="s">
        <v>165</v>
      </c>
      <c r="H344" s="21" t="s">
        <v>5</v>
      </c>
    </row>
    <row r="345" spans="1:8" ht="25.5" x14ac:dyDescent="0.25">
      <c r="A345" s="17" t="s">
        <v>686</v>
      </c>
      <c r="B345" s="41">
        <v>643.37093000000004</v>
      </c>
      <c r="C345" s="41">
        <v>44.459989999999998</v>
      </c>
      <c r="D345" s="41">
        <v>3.9166666666666701</v>
      </c>
      <c r="E345" s="41">
        <v>3.1666666666666701</v>
      </c>
      <c r="F345" s="17" t="s">
        <v>1128</v>
      </c>
      <c r="G345" s="17" t="s">
        <v>164</v>
      </c>
      <c r="H345" s="21" t="s">
        <v>2</v>
      </c>
    </row>
    <row r="346" spans="1:8" ht="38.25" x14ac:dyDescent="0.25">
      <c r="A346" s="17" t="s">
        <v>1041</v>
      </c>
      <c r="B346" s="41">
        <v>608.14427000000001</v>
      </c>
      <c r="C346" s="41">
        <v>0</v>
      </c>
      <c r="D346" s="41">
        <v>12.0833333333333</v>
      </c>
      <c r="E346" s="41">
        <v>0</v>
      </c>
      <c r="F346" s="17" t="s">
        <v>1042</v>
      </c>
      <c r="G346" s="17" t="s">
        <v>164</v>
      </c>
      <c r="H346" s="21" t="s">
        <v>2</v>
      </c>
    </row>
    <row r="347" spans="1:8" x14ac:dyDescent="0.25">
      <c r="A347" s="17" t="s">
        <v>209</v>
      </c>
      <c r="B347" s="41">
        <v>598.99009999999998</v>
      </c>
      <c r="C347" s="41">
        <v>41.76</v>
      </c>
      <c r="D347" s="41">
        <v>3.9166666666666701</v>
      </c>
      <c r="E347" s="41">
        <v>1.25</v>
      </c>
      <c r="F347" s="17" t="s">
        <v>210</v>
      </c>
      <c r="G347" s="17" t="s">
        <v>165</v>
      </c>
      <c r="H347" s="21" t="s">
        <v>258</v>
      </c>
    </row>
    <row r="348" spans="1:8" ht="38.25" x14ac:dyDescent="0.25">
      <c r="A348" s="17" t="s">
        <v>236</v>
      </c>
      <c r="B348" s="41">
        <v>581.97184000000004</v>
      </c>
      <c r="C348" s="41">
        <v>802.02336000000003</v>
      </c>
      <c r="D348" s="41">
        <v>3.0833333333333299</v>
      </c>
      <c r="E348" s="41">
        <v>1.25</v>
      </c>
      <c r="F348" s="17" t="s">
        <v>536</v>
      </c>
      <c r="G348" s="17" t="s">
        <v>164</v>
      </c>
      <c r="H348" s="21" t="s">
        <v>258</v>
      </c>
    </row>
    <row r="349" spans="1:8" x14ac:dyDescent="0.25">
      <c r="A349" s="17" t="s">
        <v>532</v>
      </c>
      <c r="B349" s="41">
        <v>578.78914999999995</v>
      </c>
      <c r="C349" s="41">
        <v>280.81067999999999</v>
      </c>
      <c r="D349" s="41">
        <v>483.33333333333297</v>
      </c>
      <c r="E349" s="41">
        <v>194.916666666667</v>
      </c>
      <c r="F349" s="17" t="s">
        <v>533</v>
      </c>
      <c r="G349" s="17" t="s">
        <v>165</v>
      </c>
      <c r="H349" s="21" t="s">
        <v>258</v>
      </c>
    </row>
    <row r="350" spans="1:8" ht="38.25" x14ac:dyDescent="0.25">
      <c r="A350" s="17" t="s">
        <v>183</v>
      </c>
      <c r="B350" s="41">
        <v>555.82947999999999</v>
      </c>
      <c r="C350" s="41">
        <v>132.11653999999999</v>
      </c>
      <c r="D350" s="41">
        <v>2051.9166666666702</v>
      </c>
      <c r="E350" s="41">
        <v>354.83333333333297</v>
      </c>
      <c r="F350" s="17" t="s">
        <v>460</v>
      </c>
      <c r="G350" s="17" t="s">
        <v>165</v>
      </c>
      <c r="H350" s="21" t="s">
        <v>258</v>
      </c>
    </row>
    <row r="351" spans="1:8" x14ac:dyDescent="0.25">
      <c r="A351" s="17" t="s">
        <v>811</v>
      </c>
      <c r="B351" s="41">
        <v>545.62066000000004</v>
      </c>
      <c r="C351" s="41">
        <v>444.90667000000002</v>
      </c>
      <c r="D351" s="41">
        <v>1</v>
      </c>
      <c r="E351" s="41">
        <v>0.5</v>
      </c>
      <c r="F351" s="17" t="s">
        <v>810</v>
      </c>
      <c r="G351" s="17" t="s">
        <v>81</v>
      </c>
      <c r="H351" s="21" t="s">
        <v>258</v>
      </c>
    </row>
    <row r="352" spans="1:8" ht="25.5" x14ac:dyDescent="0.25">
      <c r="A352" s="17" t="s">
        <v>1170</v>
      </c>
      <c r="B352" s="41">
        <v>511.53829000000002</v>
      </c>
      <c r="C352" s="41">
        <v>0</v>
      </c>
      <c r="D352" s="41">
        <v>2.4166666666666701</v>
      </c>
      <c r="E352" s="41">
        <v>0</v>
      </c>
      <c r="F352" s="17" t="s">
        <v>1171</v>
      </c>
      <c r="G352" s="17" t="s">
        <v>164</v>
      </c>
      <c r="H352" s="21" t="s">
        <v>2</v>
      </c>
    </row>
    <row r="353" spans="1:8" x14ac:dyDescent="0.25">
      <c r="A353" s="17" t="s">
        <v>1540</v>
      </c>
      <c r="B353" s="41">
        <v>508.70713000000001</v>
      </c>
      <c r="C353" s="41">
        <v>0</v>
      </c>
      <c r="D353" s="41">
        <v>2.5</v>
      </c>
      <c r="E353" s="41">
        <v>0</v>
      </c>
      <c r="F353" s="17" t="s">
        <v>1541</v>
      </c>
      <c r="G353" s="17" t="s">
        <v>164</v>
      </c>
      <c r="H353" s="21" t="s">
        <v>258</v>
      </c>
    </row>
    <row r="354" spans="1:8" ht="25.5" x14ac:dyDescent="0.25">
      <c r="A354" s="17" t="s">
        <v>1356</v>
      </c>
      <c r="B354" s="41">
        <v>501.71899000000002</v>
      </c>
      <c r="C354" s="41">
        <v>0</v>
      </c>
      <c r="D354" s="41">
        <v>0.33333333333333298</v>
      </c>
      <c r="E354" s="41">
        <v>0</v>
      </c>
      <c r="F354" s="17" t="s">
        <v>1357</v>
      </c>
      <c r="G354" s="17" t="s">
        <v>164</v>
      </c>
      <c r="H354" s="21" t="s">
        <v>6</v>
      </c>
    </row>
    <row r="355" spans="1:8" x14ac:dyDescent="0.25">
      <c r="A355" s="17" t="s">
        <v>1051</v>
      </c>
      <c r="B355" s="41">
        <v>490.33843000000002</v>
      </c>
      <c r="C355" s="41">
        <v>0</v>
      </c>
      <c r="D355" s="41">
        <v>9.4166666666666696</v>
      </c>
      <c r="E355" s="41">
        <v>0</v>
      </c>
      <c r="F355" s="17" t="s">
        <v>1052</v>
      </c>
      <c r="G355" s="17" t="s">
        <v>164</v>
      </c>
      <c r="H355" s="21" t="s">
        <v>8</v>
      </c>
    </row>
    <row r="356" spans="1:8" x14ac:dyDescent="0.25">
      <c r="A356" s="17" t="s">
        <v>1532</v>
      </c>
      <c r="B356" s="41">
        <v>485.49675000000002</v>
      </c>
      <c r="C356" s="41">
        <v>0</v>
      </c>
      <c r="D356" s="41">
        <v>4.0833333333333304</v>
      </c>
      <c r="E356" s="41">
        <v>0</v>
      </c>
      <c r="F356" s="17" t="s">
        <v>1533</v>
      </c>
      <c r="G356" s="17" t="s">
        <v>164</v>
      </c>
      <c r="H356" s="21" t="s">
        <v>258</v>
      </c>
    </row>
    <row r="357" spans="1:8" ht="38.25" x14ac:dyDescent="0.25">
      <c r="A357" s="17" t="s">
        <v>1318</v>
      </c>
      <c r="B357" s="41">
        <v>478.63438000000002</v>
      </c>
      <c r="C357" s="41">
        <v>0</v>
      </c>
      <c r="D357" s="41">
        <v>0.5</v>
      </c>
      <c r="E357" s="41">
        <v>0</v>
      </c>
      <c r="F357" s="17" t="s">
        <v>1319</v>
      </c>
      <c r="G357" s="17" t="s">
        <v>164</v>
      </c>
      <c r="H357" s="21" t="s">
        <v>4</v>
      </c>
    </row>
    <row r="358" spans="1:8" ht="25.5" x14ac:dyDescent="0.25">
      <c r="A358" s="17" t="s">
        <v>531</v>
      </c>
      <c r="B358" s="41">
        <v>472.99248</v>
      </c>
      <c r="C358" s="41">
        <v>3722.6533100000001</v>
      </c>
      <c r="D358" s="41">
        <v>2.0833333333333299</v>
      </c>
      <c r="E358" s="41">
        <v>6.3333333333333304</v>
      </c>
      <c r="F358" s="17" t="s">
        <v>1548</v>
      </c>
      <c r="G358" s="17" t="s">
        <v>164</v>
      </c>
      <c r="H358" s="21" t="s">
        <v>258</v>
      </c>
    </row>
    <row r="359" spans="1:8" x14ac:dyDescent="0.25">
      <c r="A359" s="17" t="s">
        <v>1571</v>
      </c>
      <c r="B359" s="41">
        <v>472.85129000000001</v>
      </c>
      <c r="C359" s="41">
        <v>0</v>
      </c>
      <c r="D359" s="41">
        <v>0.75</v>
      </c>
      <c r="E359" s="41">
        <v>0</v>
      </c>
      <c r="F359" s="17" t="s">
        <v>1572</v>
      </c>
      <c r="G359" s="17" t="s">
        <v>164</v>
      </c>
      <c r="H359" s="21" t="s">
        <v>258</v>
      </c>
    </row>
    <row r="360" spans="1:8" ht="25.5" x14ac:dyDescent="0.25">
      <c r="A360" s="17" t="s">
        <v>1247</v>
      </c>
      <c r="B360" s="41">
        <v>468.97465999999997</v>
      </c>
      <c r="C360" s="41">
        <v>0</v>
      </c>
      <c r="D360" s="41">
        <v>1.0833333333333299</v>
      </c>
      <c r="E360" s="41">
        <v>0</v>
      </c>
      <c r="F360" s="17" t="s">
        <v>1248</v>
      </c>
      <c r="G360" s="17" t="s">
        <v>164</v>
      </c>
      <c r="H360" s="21" t="s">
        <v>6</v>
      </c>
    </row>
    <row r="361" spans="1:8" x14ac:dyDescent="0.25">
      <c r="A361" s="17" t="s">
        <v>670</v>
      </c>
      <c r="B361" s="41">
        <v>462.50698999999997</v>
      </c>
      <c r="C361" s="41">
        <v>19294.887320000002</v>
      </c>
      <c r="D361" s="41">
        <v>0.83333333333333304</v>
      </c>
      <c r="E361" s="41">
        <v>4.4166666666666696</v>
      </c>
      <c r="F361" s="17" t="s">
        <v>671</v>
      </c>
      <c r="G361" s="17" t="s">
        <v>164</v>
      </c>
      <c r="H361" s="21" t="s">
        <v>2</v>
      </c>
    </row>
    <row r="362" spans="1:8" x14ac:dyDescent="0.25">
      <c r="A362" s="17" t="s">
        <v>1544</v>
      </c>
      <c r="B362" s="41">
        <v>459.13278000000003</v>
      </c>
      <c r="C362" s="41">
        <v>0</v>
      </c>
      <c r="D362" s="41">
        <v>2.3333333333333299</v>
      </c>
      <c r="E362" s="41">
        <v>0</v>
      </c>
      <c r="F362" s="17" t="s">
        <v>1545</v>
      </c>
      <c r="G362" s="17" t="s">
        <v>164</v>
      </c>
      <c r="H362" s="21" t="s">
        <v>258</v>
      </c>
    </row>
    <row r="363" spans="1:8" x14ac:dyDescent="0.25">
      <c r="A363" s="17" t="s">
        <v>62</v>
      </c>
      <c r="B363" s="41">
        <v>450.66797000000003</v>
      </c>
      <c r="C363" s="41">
        <v>9282.3752600000007</v>
      </c>
      <c r="D363" s="41">
        <v>0.66666666666666696</v>
      </c>
      <c r="E363" s="41">
        <v>3.25</v>
      </c>
      <c r="F363" s="17" t="s">
        <v>63</v>
      </c>
      <c r="G363" s="17" t="s">
        <v>164</v>
      </c>
      <c r="H363" s="21" t="s">
        <v>6</v>
      </c>
    </row>
    <row r="364" spans="1:8" ht="38.25" x14ac:dyDescent="0.25">
      <c r="A364" s="17" t="s">
        <v>1183</v>
      </c>
      <c r="B364" s="41">
        <v>449.75646999999998</v>
      </c>
      <c r="C364" s="41">
        <v>0</v>
      </c>
      <c r="D364" s="41">
        <v>2.0833333333333299</v>
      </c>
      <c r="E364" s="41">
        <v>0</v>
      </c>
      <c r="F364" s="17" t="s">
        <v>1184</v>
      </c>
      <c r="G364" s="17" t="s">
        <v>164</v>
      </c>
      <c r="H364" s="21" t="s">
        <v>5</v>
      </c>
    </row>
    <row r="365" spans="1:8" ht="25.5" x14ac:dyDescent="0.25">
      <c r="A365" s="17" t="s">
        <v>1385</v>
      </c>
      <c r="B365" s="41">
        <v>448.81788</v>
      </c>
      <c r="C365" s="41">
        <v>0</v>
      </c>
      <c r="D365" s="41">
        <v>0.25</v>
      </c>
      <c r="E365" s="41">
        <v>0</v>
      </c>
      <c r="F365" s="17" t="s">
        <v>1386</v>
      </c>
      <c r="G365" s="17" t="s">
        <v>164</v>
      </c>
      <c r="H365" s="21" t="s">
        <v>6</v>
      </c>
    </row>
    <row r="366" spans="1:8" x14ac:dyDescent="0.25">
      <c r="A366" s="17" t="s">
        <v>1555</v>
      </c>
      <c r="B366" s="41">
        <v>448.09226000000001</v>
      </c>
      <c r="C366" s="41">
        <v>0</v>
      </c>
      <c r="D366" s="41">
        <v>1.8333333333333299</v>
      </c>
      <c r="E366" s="41">
        <v>0</v>
      </c>
      <c r="F366" s="17" t="s">
        <v>1556</v>
      </c>
      <c r="G366" s="17" t="s">
        <v>164</v>
      </c>
      <c r="H366" s="21" t="s">
        <v>258</v>
      </c>
    </row>
    <row r="367" spans="1:8" ht="38.25" x14ac:dyDescent="0.25">
      <c r="A367" s="17" t="s">
        <v>458</v>
      </c>
      <c r="B367" s="41">
        <v>443.14861999999999</v>
      </c>
      <c r="C367" s="41">
        <v>513.54165</v>
      </c>
      <c r="D367" s="41">
        <v>805.83333333333303</v>
      </c>
      <c r="E367" s="41">
        <v>317.66666666666703</v>
      </c>
      <c r="F367" s="17" t="s">
        <v>459</v>
      </c>
      <c r="G367" s="17" t="s">
        <v>165</v>
      </c>
      <c r="H367" s="21" t="s">
        <v>258</v>
      </c>
    </row>
    <row r="368" spans="1:8" ht="25.5" x14ac:dyDescent="0.25">
      <c r="A368" s="17" t="s">
        <v>666</v>
      </c>
      <c r="B368" s="41">
        <v>433.79273999999998</v>
      </c>
      <c r="C368" s="41">
        <v>1579.0269000000001</v>
      </c>
      <c r="D368" s="41">
        <v>2.8333333333333299</v>
      </c>
      <c r="E368" s="41">
        <v>5.4166666666666696</v>
      </c>
      <c r="F368" s="17" t="s">
        <v>667</v>
      </c>
      <c r="G368" s="17" t="s">
        <v>164</v>
      </c>
      <c r="H368" s="21" t="s">
        <v>4</v>
      </c>
    </row>
    <row r="369" spans="1:8" x14ac:dyDescent="0.25">
      <c r="A369" s="17" t="s">
        <v>1253</v>
      </c>
      <c r="B369" s="41">
        <v>430.41761000000002</v>
      </c>
      <c r="C369" s="41">
        <v>0</v>
      </c>
      <c r="D369" s="41">
        <v>1.0833333333333299</v>
      </c>
      <c r="E369" s="41">
        <v>0</v>
      </c>
      <c r="F369" s="17" t="s">
        <v>1254</v>
      </c>
      <c r="G369" s="17" t="s">
        <v>164</v>
      </c>
      <c r="H369" s="21" t="s">
        <v>6</v>
      </c>
    </row>
    <row r="370" spans="1:8" x14ac:dyDescent="0.25">
      <c r="A370" s="17" t="s">
        <v>1557</v>
      </c>
      <c r="B370" s="41">
        <v>428.19457</v>
      </c>
      <c r="C370" s="41">
        <v>0</v>
      </c>
      <c r="D370" s="41">
        <v>1.75</v>
      </c>
      <c r="E370" s="41">
        <v>0</v>
      </c>
      <c r="F370" s="17" t="s">
        <v>1558</v>
      </c>
      <c r="G370" s="17" t="s">
        <v>164</v>
      </c>
      <c r="H370" s="21" t="s">
        <v>258</v>
      </c>
    </row>
    <row r="371" spans="1:8" x14ac:dyDescent="0.25">
      <c r="A371" s="17" t="s">
        <v>1542</v>
      </c>
      <c r="B371" s="41">
        <v>420.74</v>
      </c>
      <c r="C371" s="41">
        <v>0</v>
      </c>
      <c r="D371" s="41">
        <v>2.5</v>
      </c>
      <c r="E371" s="41">
        <v>0</v>
      </c>
      <c r="F371" s="17" t="s">
        <v>1543</v>
      </c>
      <c r="G371" s="17" t="s">
        <v>164</v>
      </c>
      <c r="H371" s="21" t="s">
        <v>258</v>
      </c>
    </row>
    <row r="372" spans="1:8" ht="25.5" x14ac:dyDescent="0.25">
      <c r="A372" s="17" t="s">
        <v>1079</v>
      </c>
      <c r="B372" s="41">
        <v>412.92514999999997</v>
      </c>
      <c r="C372" s="41">
        <v>0</v>
      </c>
      <c r="D372" s="41">
        <v>6.8333333333333304</v>
      </c>
      <c r="E372" s="41">
        <v>0</v>
      </c>
      <c r="F372" s="17" t="s">
        <v>1080</v>
      </c>
      <c r="G372" s="17" t="s">
        <v>164</v>
      </c>
      <c r="H372" s="21" t="s">
        <v>2</v>
      </c>
    </row>
    <row r="373" spans="1:8" x14ac:dyDescent="0.25">
      <c r="A373" s="17" t="s">
        <v>1551</v>
      </c>
      <c r="B373" s="41">
        <v>404.13278000000003</v>
      </c>
      <c r="C373" s="41">
        <v>0</v>
      </c>
      <c r="D373" s="41">
        <v>1.9166666666666701</v>
      </c>
      <c r="E373" s="41">
        <v>0</v>
      </c>
      <c r="F373" s="17" t="s">
        <v>1552</v>
      </c>
      <c r="G373" s="17" t="s">
        <v>164</v>
      </c>
      <c r="H373" s="21" t="s">
        <v>258</v>
      </c>
    </row>
    <row r="374" spans="1:8" ht="25.5" x14ac:dyDescent="0.25">
      <c r="A374" s="17" t="s">
        <v>1315</v>
      </c>
      <c r="B374" s="41">
        <v>404.09278</v>
      </c>
      <c r="C374" s="41">
        <v>0</v>
      </c>
      <c r="D374" s="41">
        <v>0.5</v>
      </c>
      <c r="E374" s="41">
        <v>0</v>
      </c>
      <c r="F374" s="17" t="s">
        <v>1316</v>
      </c>
      <c r="G374" s="17" t="s">
        <v>164</v>
      </c>
      <c r="H374" s="21" t="s">
        <v>6</v>
      </c>
    </row>
    <row r="375" spans="1:8" ht="38.25" x14ac:dyDescent="0.25">
      <c r="A375" s="17" t="s">
        <v>172</v>
      </c>
      <c r="B375" s="41">
        <v>386.27744999999999</v>
      </c>
      <c r="C375" s="41">
        <v>115.73737</v>
      </c>
      <c r="D375" s="41">
        <v>1534.9166666666699</v>
      </c>
      <c r="E375" s="41">
        <v>354.75</v>
      </c>
      <c r="F375" s="17" t="s">
        <v>515</v>
      </c>
      <c r="G375" s="17" t="s">
        <v>165</v>
      </c>
      <c r="H375" s="21" t="s">
        <v>258</v>
      </c>
    </row>
    <row r="376" spans="1:8" ht="25.5" x14ac:dyDescent="0.25">
      <c r="A376" s="17" t="s">
        <v>257</v>
      </c>
      <c r="B376" s="41">
        <v>384.88537000000002</v>
      </c>
      <c r="C376" s="41">
        <v>220.24468999999999</v>
      </c>
      <c r="D376" s="41">
        <v>206.416666666667</v>
      </c>
      <c r="E376" s="41">
        <v>121.083333333333</v>
      </c>
      <c r="F376" s="17" t="s">
        <v>547</v>
      </c>
      <c r="G376" s="17" t="s">
        <v>165</v>
      </c>
      <c r="H376" s="21" t="s">
        <v>258</v>
      </c>
    </row>
    <row r="377" spans="1:8" ht="25.5" x14ac:dyDescent="0.25">
      <c r="A377" s="17" t="s">
        <v>347</v>
      </c>
      <c r="B377" s="41">
        <v>379.87599999999998</v>
      </c>
      <c r="C377" s="41">
        <v>4888.7425300000004</v>
      </c>
      <c r="D377" s="41">
        <v>2.6666666666666701</v>
      </c>
      <c r="E377" s="41">
        <v>13.4166666666667</v>
      </c>
      <c r="F377" s="17" t="s">
        <v>348</v>
      </c>
      <c r="G377" s="17" t="s">
        <v>165</v>
      </c>
      <c r="H377" s="21" t="s">
        <v>6</v>
      </c>
    </row>
    <row r="378" spans="1:8" ht="63.75" x14ac:dyDescent="0.25">
      <c r="A378" s="17" t="s">
        <v>1139</v>
      </c>
      <c r="B378" s="41">
        <v>367.01256000000001</v>
      </c>
      <c r="C378" s="41">
        <v>0</v>
      </c>
      <c r="D378" s="41">
        <v>3.5833333333333299</v>
      </c>
      <c r="E378" s="41">
        <v>0</v>
      </c>
      <c r="F378" s="17" t="s">
        <v>1140</v>
      </c>
      <c r="G378" s="17" t="s">
        <v>164</v>
      </c>
      <c r="H378" s="21" t="s">
        <v>5</v>
      </c>
    </row>
    <row r="379" spans="1:8" x14ac:dyDescent="0.25">
      <c r="A379" s="17" t="s">
        <v>1611</v>
      </c>
      <c r="B379" s="41">
        <v>364.25110999999998</v>
      </c>
      <c r="C379" s="41">
        <v>0</v>
      </c>
      <c r="D379" s="41">
        <v>0.5</v>
      </c>
      <c r="E379" s="41">
        <v>0</v>
      </c>
      <c r="F379" s="17" t="s">
        <v>1612</v>
      </c>
      <c r="G379" s="17" t="s">
        <v>165</v>
      </c>
      <c r="H379" s="21" t="s">
        <v>5</v>
      </c>
    </row>
    <row r="380" spans="1:8" ht="25.5" x14ac:dyDescent="0.25">
      <c r="A380" s="17" t="s">
        <v>362</v>
      </c>
      <c r="B380" s="41">
        <v>352.91061000000002</v>
      </c>
      <c r="C380" s="41">
        <v>525.39032999999995</v>
      </c>
      <c r="D380" s="41">
        <v>0.66666666666666696</v>
      </c>
      <c r="E380" s="41">
        <v>7</v>
      </c>
      <c r="F380" s="17" t="s">
        <v>1298</v>
      </c>
      <c r="G380" s="17" t="s">
        <v>164</v>
      </c>
      <c r="H380" s="21" t="s">
        <v>4</v>
      </c>
    </row>
    <row r="381" spans="1:8" ht="25.5" x14ac:dyDescent="0.25">
      <c r="A381" s="17" t="s">
        <v>602</v>
      </c>
      <c r="B381" s="41">
        <v>342.61057</v>
      </c>
      <c r="C381" s="41">
        <v>107045.53952999999</v>
      </c>
      <c r="D381" s="41">
        <v>0.5</v>
      </c>
      <c r="E381" s="41">
        <v>54.1666666666667</v>
      </c>
      <c r="F381" s="17" t="s">
        <v>1322</v>
      </c>
      <c r="G381" s="17" t="s">
        <v>164</v>
      </c>
      <c r="H381" s="21" t="s">
        <v>5</v>
      </c>
    </row>
    <row r="382" spans="1:8" ht="51" x14ac:dyDescent="0.25">
      <c r="A382" s="17" t="s">
        <v>198</v>
      </c>
      <c r="B382" s="41">
        <v>333.14733000000001</v>
      </c>
      <c r="C382" s="41">
        <v>243872.74952000001</v>
      </c>
      <c r="D382" s="41">
        <v>45.8333333333333</v>
      </c>
      <c r="E382" s="41">
        <v>26.5</v>
      </c>
      <c r="F382" s="17" t="s">
        <v>498</v>
      </c>
      <c r="G382" s="17" t="s">
        <v>164</v>
      </c>
      <c r="H382" s="21" t="s">
        <v>258</v>
      </c>
    </row>
    <row r="383" spans="1:8" ht="25.5" x14ac:dyDescent="0.25">
      <c r="A383" s="17" t="s">
        <v>1434</v>
      </c>
      <c r="B383" s="41">
        <v>328.64587</v>
      </c>
      <c r="C383" s="41">
        <v>0</v>
      </c>
      <c r="D383" s="41">
        <v>0.16666666666666699</v>
      </c>
      <c r="E383" s="41">
        <v>0</v>
      </c>
      <c r="F383" s="17" t="s">
        <v>1435</v>
      </c>
      <c r="G383" s="17" t="s">
        <v>164</v>
      </c>
      <c r="H383" s="21" t="s">
        <v>4</v>
      </c>
    </row>
    <row r="384" spans="1:8" ht="25.5" x14ac:dyDescent="0.25">
      <c r="A384" s="17" t="s">
        <v>1224</v>
      </c>
      <c r="B384" s="41">
        <v>328.44707</v>
      </c>
      <c r="C384" s="41">
        <v>0</v>
      </c>
      <c r="D384" s="41">
        <v>1.4166666666666701</v>
      </c>
      <c r="E384" s="41">
        <v>0</v>
      </c>
      <c r="F384" s="17" t="s">
        <v>1225</v>
      </c>
      <c r="G384" s="17" t="s">
        <v>164</v>
      </c>
      <c r="H384" s="21" t="s">
        <v>6</v>
      </c>
    </row>
    <row r="385" spans="1:8" ht="25.5" x14ac:dyDescent="0.25">
      <c r="A385" s="17" t="s">
        <v>1189</v>
      </c>
      <c r="B385" s="41">
        <v>326.16359999999997</v>
      </c>
      <c r="C385" s="41">
        <v>0</v>
      </c>
      <c r="D385" s="41">
        <v>1.8333333333333299</v>
      </c>
      <c r="E385" s="41">
        <v>0</v>
      </c>
      <c r="F385" s="17" t="s">
        <v>1190</v>
      </c>
      <c r="G385" s="17" t="s">
        <v>164</v>
      </c>
      <c r="H385" s="21" t="s">
        <v>2</v>
      </c>
    </row>
    <row r="386" spans="1:8" x14ac:dyDescent="0.25">
      <c r="A386" s="17" t="s">
        <v>1420</v>
      </c>
      <c r="B386" s="41">
        <v>318.76247999999998</v>
      </c>
      <c r="C386" s="41">
        <v>0</v>
      </c>
      <c r="D386" s="41">
        <v>0.16666666666666699</v>
      </c>
      <c r="E386" s="41">
        <v>0</v>
      </c>
      <c r="F386" s="17" t="s">
        <v>1421</v>
      </c>
      <c r="G386" s="17" t="s">
        <v>164</v>
      </c>
      <c r="H386" s="21" t="s">
        <v>6</v>
      </c>
    </row>
    <row r="387" spans="1:8" ht="38.25" x14ac:dyDescent="0.25">
      <c r="A387" s="17" t="s">
        <v>1383</v>
      </c>
      <c r="B387" s="41">
        <v>317.47093000000001</v>
      </c>
      <c r="C387" s="41">
        <v>0</v>
      </c>
      <c r="D387" s="41">
        <v>0.25</v>
      </c>
      <c r="E387" s="41">
        <v>0</v>
      </c>
      <c r="F387" s="17" t="s">
        <v>1384</v>
      </c>
      <c r="G387" s="17" t="s">
        <v>164</v>
      </c>
      <c r="H387" s="21" t="s">
        <v>6</v>
      </c>
    </row>
    <row r="388" spans="1:8" x14ac:dyDescent="0.25">
      <c r="A388" s="17" t="s">
        <v>1422</v>
      </c>
      <c r="B388" s="41">
        <v>313.62794000000002</v>
      </c>
      <c r="C388" s="41">
        <v>0</v>
      </c>
      <c r="D388" s="41">
        <v>0.16666666666666699</v>
      </c>
      <c r="E388" s="41">
        <v>0</v>
      </c>
      <c r="F388" s="17" t="s">
        <v>1423</v>
      </c>
      <c r="G388" s="17" t="s">
        <v>164</v>
      </c>
      <c r="H388" s="21" t="s">
        <v>6</v>
      </c>
    </row>
    <row r="389" spans="1:8" x14ac:dyDescent="0.25">
      <c r="A389" s="17" t="s">
        <v>1567</v>
      </c>
      <c r="B389" s="41">
        <v>306.54055</v>
      </c>
      <c r="C389" s="41">
        <v>0</v>
      </c>
      <c r="D389" s="41">
        <v>0.75</v>
      </c>
      <c r="E389" s="41">
        <v>0</v>
      </c>
      <c r="F389" s="17" t="s">
        <v>1568</v>
      </c>
      <c r="G389" s="17" t="s">
        <v>164</v>
      </c>
      <c r="H389" s="21" t="s">
        <v>258</v>
      </c>
    </row>
    <row r="390" spans="1:8" ht="38.25" x14ac:dyDescent="0.25">
      <c r="A390" s="17" t="s">
        <v>1245</v>
      </c>
      <c r="B390" s="41">
        <v>298.54419999999999</v>
      </c>
      <c r="C390" s="41">
        <v>0</v>
      </c>
      <c r="D390" s="41">
        <v>1.0833333333333299</v>
      </c>
      <c r="E390" s="41">
        <v>0</v>
      </c>
      <c r="F390" s="17" t="s">
        <v>1246</v>
      </c>
      <c r="G390" s="17" t="s">
        <v>164</v>
      </c>
      <c r="H390" s="21" t="s">
        <v>6</v>
      </c>
    </row>
    <row r="391" spans="1:8" ht="25.5" x14ac:dyDescent="0.25">
      <c r="A391" s="17" t="s">
        <v>1299</v>
      </c>
      <c r="B391" s="41">
        <v>292.62022999999999</v>
      </c>
      <c r="C391" s="41">
        <v>0</v>
      </c>
      <c r="D391" s="41">
        <v>0.66666666666666696</v>
      </c>
      <c r="E391" s="41">
        <v>0</v>
      </c>
      <c r="F391" s="17" t="s">
        <v>1300</v>
      </c>
      <c r="G391" s="17" t="s">
        <v>164</v>
      </c>
      <c r="H391" s="21" t="s">
        <v>4</v>
      </c>
    </row>
    <row r="392" spans="1:8" x14ac:dyDescent="0.25">
      <c r="A392" s="17" t="s">
        <v>1341</v>
      </c>
      <c r="B392" s="41">
        <v>290.43535000000003</v>
      </c>
      <c r="C392" s="41">
        <v>0</v>
      </c>
      <c r="D392" s="41">
        <v>0.41666666666666702</v>
      </c>
      <c r="E392" s="41">
        <v>0</v>
      </c>
      <c r="F392" s="17" t="s">
        <v>1342</v>
      </c>
      <c r="G392" s="17" t="s">
        <v>164</v>
      </c>
      <c r="H392" s="21" t="s">
        <v>4</v>
      </c>
    </row>
    <row r="393" spans="1:8" x14ac:dyDescent="0.25">
      <c r="A393" s="17" t="s">
        <v>207</v>
      </c>
      <c r="B393" s="41">
        <v>278.28332</v>
      </c>
      <c r="C393" s="41">
        <v>17.690000000000001</v>
      </c>
      <c r="D393" s="41">
        <v>3.9166666666666701</v>
      </c>
      <c r="E393" s="41">
        <v>1.3333333333333299</v>
      </c>
      <c r="F393" s="17" t="s">
        <v>208</v>
      </c>
      <c r="G393" s="17" t="s">
        <v>165</v>
      </c>
      <c r="H393" s="21" t="s">
        <v>258</v>
      </c>
    </row>
    <row r="394" spans="1:8" ht="25.5" x14ac:dyDescent="0.25">
      <c r="A394" s="17" t="s">
        <v>721</v>
      </c>
      <c r="B394" s="41">
        <v>274.95954</v>
      </c>
      <c r="C394" s="41">
        <v>378.86943000000002</v>
      </c>
      <c r="D394" s="41">
        <v>0.5</v>
      </c>
      <c r="E394" s="41">
        <v>1.25</v>
      </c>
      <c r="F394" s="17" t="s">
        <v>722</v>
      </c>
      <c r="G394" s="17" t="s">
        <v>165</v>
      </c>
      <c r="H394" s="21" t="s">
        <v>5</v>
      </c>
    </row>
    <row r="395" spans="1:8" x14ac:dyDescent="0.25">
      <c r="A395" s="17" t="s">
        <v>212</v>
      </c>
      <c r="B395" s="41">
        <v>273.28007000000002</v>
      </c>
      <c r="C395" s="41">
        <v>28.57</v>
      </c>
      <c r="D395" s="41">
        <v>4.0833333333333304</v>
      </c>
      <c r="E395" s="41">
        <v>1.1666666666666701</v>
      </c>
      <c r="F395" s="17" t="s">
        <v>213</v>
      </c>
      <c r="G395" s="17" t="s">
        <v>165</v>
      </c>
      <c r="H395" s="21" t="s">
        <v>258</v>
      </c>
    </row>
    <row r="396" spans="1:8" x14ac:dyDescent="0.25">
      <c r="A396" s="17" t="s">
        <v>539</v>
      </c>
      <c r="B396" s="41">
        <v>272.95</v>
      </c>
      <c r="C396" s="41">
        <v>0.17</v>
      </c>
      <c r="D396" s="41">
        <v>183.916666666667</v>
      </c>
      <c r="E396" s="41">
        <v>8.3333333333333301E-2</v>
      </c>
      <c r="F396" s="17" t="s">
        <v>540</v>
      </c>
      <c r="G396" s="17" t="s">
        <v>165</v>
      </c>
      <c r="H396" s="21" t="s">
        <v>258</v>
      </c>
    </row>
    <row r="397" spans="1:8" ht="25.5" x14ac:dyDescent="0.25">
      <c r="A397" s="17" t="s">
        <v>1536</v>
      </c>
      <c r="B397" s="41">
        <v>270.65445999999997</v>
      </c>
      <c r="C397" s="41">
        <v>0</v>
      </c>
      <c r="D397" s="41">
        <v>3.75</v>
      </c>
      <c r="E397" s="41">
        <v>0</v>
      </c>
      <c r="F397" s="17" t="s">
        <v>1537</v>
      </c>
      <c r="G397" s="17" t="s">
        <v>164</v>
      </c>
      <c r="H397" s="21" t="s">
        <v>258</v>
      </c>
    </row>
    <row r="398" spans="1:8" ht="25.5" x14ac:dyDescent="0.25">
      <c r="A398" s="17" t="s">
        <v>446</v>
      </c>
      <c r="B398" s="41">
        <v>264.15262000000001</v>
      </c>
      <c r="C398" s="41">
        <v>10017.104429999999</v>
      </c>
      <c r="D398" s="41">
        <v>0.16666666666666699</v>
      </c>
      <c r="E398" s="41">
        <v>1.8333333333333299</v>
      </c>
      <c r="F398" s="17" t="s">
        <v>447</v>
      </c>
      <c r="G398" s="17" t="s">
        <v>165</v>
      </c>
      <c r="H398" s="21" t="s">
        <v>4</v>
      </c>
    </row>
    <row r="399" spans="1:8" ht="25.5" x14ac:dyDescent="0.25">
      <c r="A399" s="17" t="s">
        <v>1388</v>
      </c>
      <c r="B399" s="41">
        <v>262.59669000000002</v>
      </c>
      <c r="C399" s="41">
        <v>0</v>
      </c>
      <c r="D399" s="41">
        <v>0.25</v>
      </c>
      <c r="E399" s="41">
        <v>0</v>
      </c>
      <c r="F399" s="17" t="s">
        <v>1389</v>
      </c>
      <c r="G399" s="17" t="s">
        <v>164</v>
      </c>
      <c r="H399" s="21" t="s">
        <v>4</v>
      </c>
    </row>
    <row r="400" spans="1:8" ht="89.25" x14ac:dyDescent="0.25">
      <c r="A400" s="17" t="s">
        <v>1398</v>
      </c>
      <c r="B400" s="41">
        <v>255.28455</v>
      </c>
      <c r="C400" s="41">
        <v>0</v>
      </c>
      <c r="D400" s="41">
        <v>1</v>
      </c>
      <c r="E400" s="41">
        <v>0</v>
      </c>
      <c r="F400" s="17" t="s">
        <v>1399</v>
      </c>
      <c r="G400" s="17" t="s">
        <v>164</v>
      </c>
      <c r="H400" s="21" t="s">
        <v>2</v>
      </c>
    </row>
    <row r="401" spans="1:8" x14ac:dyDescent="0.25">
      <c r="A401" s="17" t="s">
        <v>748</v>
      </c>
      <c r="B401" s="41">
        <v>245.55128999999999</v>
      </c>
      <c r="C401" s="41">
        <v>64.303849999999997</v>
      </c>
      <c r="D401" s="41">
        <v>1.8333333333333299</v>
      </c>
      <c r="E401" s="41">
        <v>0.41666666666666702</v>
      </c>
      <c r="F401" s="17" t="s">
        <v>749</v>
      </c>
      <c r="G401" s="17" t="s">
        <v>164</v>
      </c>
      <c r="H401" s="21" t="s">
        <v>4</v>
      </c>
    </row>
    <row r="402" spans="1:8" ht="25.5" x14ac:dyDescent="0.25">
      <c r="A402" s="17" t="s">
        <v>396</v>
      </c>
      <c r="B402" s="41">
        <v>243.65092999999999</v>
      </c>
      <c r="C402" s="41">
        <v>192.65245999999999</v>
      </c>
      <c r="D402" s="41">
        <v>0.33333333333333298</v>
      </c>
      <c r="E402" s="41">
        <v>0.58333333333333304</v>
      </c>
      <c r="F402" s="17" t="s">
        <v>1358</v>
      </c>
      <c r="G402" s="17" t="s">
        <v>164</v>
      </c>
      <c r="H402" s="21" t="s">
        <v>4</v>
      </c>
    </row>
    <row r="403" spans="1:8" ht="25.5" x14ac:dyDescent="0.25">
      <c r="A403" s="17" t="s">
        <v>638</v>
      </c>
      <c r="B403" s="41">
        <v>242.30606</v>
      </c>
      <c r="C403" s="41">
        <v>1010.49042</v>
      </c>
      <c r="D403" s="41">
        <v>1.0833333333333299</v>
      </c>
      <c r="E403" s="41">
        <v>13.75</v>
      </c>
      <c r="F403" s="17" t="s">
        <v>639</v>
      </c>
      <c r="G403" s="17" t="s">
        <v>164</v>
      </c>
      <c r="H403" s="21" t="s">
        <v>5</v>
      </c>
    </row>
    <row r="404" spans="1:8" ht="51" x14ac:dyDescent="0.25">
      <c r="A404" s="17" t="s">
        <v>1418</v>
      </c>
      <c r="B404" s="41">
        <v>241.24189000000001</v>
      </c>
      <c r="C404" s="41">
        <v>0</v>
      </c>
      <c r="D404" s="41">
        <v>0.16666666666666699</v>
      </c>
      <c r="E404" s="41">
        <v>0</v>
      </c>
      <c r="F404" s="17" t="s">
        <v>1419</v>
      </c>
      <c r="G404" s="17" t="s">
        <v>165</v>
      </c>
      <c r="H404" s="21" t="s">
        <v>6</v>
      </c>
    </row>
    <row r="405" spans="1:8" x14ac:dyDescent="0.25">
      <c r="A405" s="17" t="s">
        <v>1603</v>
      </c>
      <c r="B405" s="41">
        <v>240.9</v>
      </c>
      <c r="C405" s="41">
        <v>0</v>
      </c>
      <c r="D405" s="41">
        <v>8.3333333333333301E-2</v>
      </c>
      <c r="E405" s="41">
        <v>0</v>
      </c>
      <c r="F405" s="17" t="s">
        <v>1604</v>
      </c>
      <c r="G405" s="17" t="s">
        <v>81</v>
      </c>
      <c r="H405" s="21" t="s">
        <v>258</v>
      </c>
    </row>
    <row r="406" spans="1:8" ht="25.5" x14ac:dyDescent="0.25">
      <c r="A406" s="17" t="s">
        <v>1213</v>
      </c>
      <c r="B406" s="41">
        <v>238.54624000000001</v>
      </c>
      <c r="C406" s="41">
        <v>0</v>
      </c>
      <c r="D406" s="41">
        <v>1.5</v>
      </c>
      <c r="E406" s="41">
        <v>0</v>
      </c>
      <c r="F406" s="17" t="s">
        <v>1214</v>
      </c>
      <c r="G406" s="17" t="s">
        <v>164</v>
      </c>
      <c r="H406" s="21" t="s">
        <v>4</v>
      </c>
    </row>
    <row r="407" spans="1:8" x14ac:dyDescent="0.25">
      <c r="A407" s="17" t="s">
        <v>1390</v>
      </c>
      <c r="B407" s="41">
        <v>236.44221999999999</v>
      </c>
      <c r="C407" s="41">
        <v>0</v>
      </c>
      <c r="D407" s="41">
        <v>0.25</v>
      </c>
      <c r="E407" s="41">
        <v>0</v>
      </c>
      <c r="F407" s="17" t="s">
        <v>1391</v>
      </c>
      <c r="G407" s="17" t="s">
        <v>164</v>
      </c>
      <c r="H407" s="21" t="s">
        <v>4</v>
      </c>
    </row>
    <row r="408" spans="1:8" ht="51" x14ac:dyDescent="0.25">
      <c r="A408" s="17" t="s">
        <v>1613</v>
      </c>
      <c r="B408" s="41">
        <v>229.07722999999999</v>
      </c>
      <c r="C408" s="41">
        <v>0</v>
      </c>
      <c r="D408" s="41">
        <v>3.5833333333333299</v>
      </c>
      <c r="E408" s="41">
        <v>0</v>
      </c>
      <c r="F408" s="17" t="s">
        <v>1614</v>
      </c>
      <c r="G408" s="17" t="s">
        <v>164</v>
      </c>
      <c r="H408" s="21" t="s">
        <v>4</v>
      </c>
    </row>
    <row r="409" spans="1:8" ht="38.25" x14ac:dyDescent="0.25">
      <c r="A409" s="17" t="s">
        <v>1559</v>
      </c>
      <c r="B409" s="41">
        <v>220.65142</v>
      </c>
      <c r="C409" s="41">
        <v>0</v>
      </c>
      <c r="D409" s="41">
        <v>1.6666666666666701</v>
      </c>
      <c r="E409" s="41">
        <v>0</v>
      </c>
      <c r="F409" s="17" t="s">
        <v>1560</v>
      </c>
      <c r="G409" s="17" t="s">
        <v>164</v>
      </c>
      <c r="H409" s="21" t="s">
        <v>258</v>
      </c>
    </row>
    <row r="410" spans="1:8" ht="25.5" x14ac:dyDescent="0.25">
      <c r="A410" s="17" t="s">
        <v>691</v>
      </c>
      <c r="B410" s="41">
        <v>220.23670000000001</v>
      </c>
      <c r="C410" s="41">
        <v>857.18293000000006</v>
      </c>
      <c r="D410" s="41">
        <v>2.1666666666666701</v>
      </c>
      <c r="E410" s="41">
        <v>2.75</v>
      </c>
      <c r="F410" s="17" t="s">
        <v>692</v>
      </c>
      <c r="G410" s="17" t="s">
        <v>165</v>
      </c>
      <c r="H410" s="21" t="s">
        <v>5</v>
      </c>
    </row>
    <row r="411" spans="1:8" x14ac:dyDescent="0.25">
      <c r="A411" s="17" t="s">
        <v>1323</v>
      </c>
      <c r="B411" s="41">
        <v>218.31881000000001</v>
      </c>
      <c r="C411" s="41">
        <v>0</v>
      </c>
      <c r="D411" s="41">
        <v>0.5</v>
      </c>
      <c r="E411" s="41">
        <v>0</v>
      </c>
      <c r="F411" s="17" t="s">
        <v>1324</v>
      </c>
      <c r="G411" s="17" t="s">
        <v>164</v>
      </c>
      <c r="H411" s="21" t="s">
        <v>4</v>
      </c>
    </row>
    <row r="412" spans="1:8" x14ac:dyDescent="0.25">
      <c r="A412" s="17" t="s">
        <v>1553</v>
      </c>
      <c r="B412" s="41">
        <v>216.57680999999999</v>
      </c>
      <c r="C412" s="41">
        <v>0</v>
      </c>
      <c r="D412" s="41">
        <v>1.8333333333333299</v>
      </c>
      <c r="E412" s="41">
        <v>0</v>
      </c>
      <c r="F412" s="17" t="s">
        <v>1554</v>
      </c>
      <c r="G412" s="17" t="s">
        <v>164</v>
      </c>
      <c r="H412" s="21" t="s">
        <v>258</v>
      </c>
    </row>
    <row r="413" spans="1:8" ht="25.5" x14ac:dyDescent="0.25">
      <c r="A413" s="17" t="s">
        <v>414</v>
      </c>
      <c r="B413" s="41">
        <v>209.95941999999999</v>
      </c>
      <c r="C413" s="41">
        <v>2308.79268</v>
      </c>
      <c r="D413" s="41">
        <v>0.83333333333333304</v>
      </c>
      <c r="E413" s="41">
        <v>1.4166666666666701</v>
      </c>
      <c r="F413" s="17" t="s">
        <v>720</v>
      </c>
      <c r="G413" s="17" t="s">
        <v>165</v>
      </c>
      <c r="H413" s="21" t="s">
        <v>4</v>
      </c>
    </row>
    <row r="414" spans="1:8" ht="38.25" x14ac:dyDescent="0.25">
      <c r="A414" s="17" t="s">
        <v>230</v>
      </c>
      <c r="B414" s="41">
        <v>208.11774</v>
      </c>
      <c r="C414" s="41">
        <v>29.888190000000002</v>
      </c>
      <c r="D414" s="41">
        <v>4.9166666666666696</v>
      </c>
      <c r="E414" s="41">
        <v>3.4166666666666701</v>
      </c>
      <c r="F414" s="17" t="s">
        <v>527</v>
      </c>
      <c r="G414" s="17" t="s">
        <v>164</v>
      </c>
      <c r="H414" s="21" t="s">
        <v>258</v>
      </c>
    </row>
    <row r="415" spans="1:8" ht="25.5" x14ac:dyDescent="0.25">
      <c r="A415" s="17" t="s">
        <v>543</v>
      </c>
      <c r="B415" s="41">
        <v>200.61608000000001</v>
      </c>
      <c r="C415" s="41">
        <v>4539.29133</v>
      </c>
      <c r="D415" s="41">
        <v>0.91666666666666696</v>
      </c>
      <c r="E415" s="41">
        <v>377.16666666666703</v>
      </c>
      <c r="F415" s="17" t="s">
        <v>544</v>
      </c>
      <c r="G415" s="17" t="s">
        <v>165</v>
      </c>
      <c r="H415" s="21" t="s">
        <v>258</v>
      </c>
    </row>
    <row r="416" spans="1:8" x14ac:dyDescent="0.25">
      <c r="A416" s="17" t="s">
        <v>1424</v>
      </c>
      <c r="B416" s="41">
        <v>198.46770000000001</v>
      </c>
      <c r="C416" s="41">
        <v>0</v>
      </c>
      <c r="D416" s="41">
        <v>0.16666666666666699</v>
      </c>
      <c r="E416" s="41">
        <v>0</v>
      </c>
      <c r="F416" s="17" t="s">
        <v>1425</v>
      </c>
      <c r="G416" s="17" t="s">
        <v>164</v>
      </c>
      <c r="H416" s="21" t="s">
        <v>6</v>
      </c>
    </row>
    <row r="417" spans="1:8" ht="25.5" x14ac:dyDescent="0.25">
      <c r="A417" s="17" t="s">
        <v>628</v>
      </c>
      <c r="B417" s="41">
        <v>196.0694</v>
      </c>
      <c r="C417" s="41">
        <v>10895.30545</v>
      </c>
      <c r="D417" s="41">
        <v>0.16666666666666699</v>
      </c>
      <c r="E417" s="41">
        <v>20.8333333333333</v>
      </c>
      <c r="F417" s="17" t="s">
        <v>629</v>
      </c>
      <c r="G417" s="17" t="s">
        <v>164</v>
      </c>
      <c r="H417" s="21" t="s">
        <v>4</v>
      </c>
    </row>
    <row r="418" spans="1:8" x14ac:dyDescent="0.25">
      <c r="A418" s="17" t="s">
        <v>1569</v>
      </c>
      <c r="B418" s="41">
        <v>190.94307000000001</v>
      </c>
      <c r="C418" s="41">
        <v>0</v>
      </c>
      <c r="D418" s="41">
        <v>0.75</v>
      </c>
      <c r="E418" s="41">
        <v>0</v>
      </c>
      <c r="F418" s="17" t="s">
        <v>1570</v>
      </c>
      <c r="G418" s="17" t="s">
        <v>164</v>
      </c>
      <c r="H418" s="21" t="s">
        <v>258</v>
      </c>
    </row>
    <row r="419" spans="1:8" x14ac:dyDescent="0.25">
      <c r="A419" s="17" t="s">
        <v>1361</v>
      </c>
      <c r="B419" s="41">
        <v>185.72126</v>
      </c>
      <c r="C419" s="41">
        <v>0</v>
      </c>
      <c r="D419" s="41">
        <v>0.33333333333333298</v>
      </c>
      <c r="E419" s="41">
        <v>0</v>
      </c>
      <c r="F419" s="17" t="s">
        <v>1362</v>
      </c>
      <c r="G419" s="17" t="s">
        <v>164</v>
      </c>
      <c r="H419" s="21" t="s">
        <v>4</v>
      </c>
    </row>
    <row r="420" spans="1:8" x14ac:dyDescent="0.25">
      <c r="A420" s="17" t="s">
        <v>794</v>
      </c>
      <c r="B420" s="41">
        <v>184.61</v>
      </c>
      <c r="C420" s="41">
        <v>46.230420000000002</v>
      </c>
      <c r="D420" s="41">
        <v>60</v>
      </c>
      <c r="E420" s="41">
        <v>26.1666666666667</v>
      </c>
      <c r="F420" s="17" t="s">
        <v>795</v>
      </c>
      <c r="G420" s="17" t="s">
        <v>164</v>
      </c>
      <c r="H420" s="21" t="s">
        <v>258</v>
      </c>
    </row>
    <row r="421" spans="1:8" ht="38.25" x14ac:dyDescent="0.25">
      <c r="A421" s="17" t="s">
        <v>471</v>
      </c>
      <c r="B421" s="41">
        <v>180.77</v>
      </c>
      <c r="C421" s="41">
        <v>5319.8195999999998</v>
      </c>
      <c r="D421" s="41">
        <v>218.833333333333</v>
      </c>
      <c r="E421" s="41">
        <v>4078.8333333333298</v>
      </c>
      <c r="F421" s="17" t="s">
        <v>472</v>
      </c>
      <c r="G421" s="17" t="s">
        <v>165</v>
      </c>
      <c r="H421" s="21" t="s">
        <v>258</v>
      </c>
    </row>
    <row r="422" spans="1:8" ht="25.5" x14ac:dyDescent="0.25">
      <c r="A422" s="17" t="s">
        <v>700</v>
      </c>
      <c r="B422" s="41">
        <v>173.56027</v>
      </c>
      <c r="C422" s="41">
        <v>1656.37754</v>
      </c>
      <c r="D422" s="41">
        <v>2.1666666666666701</v>
      </c>
      <c r="E422" s="41">
        <v>2.4166666666666701</v>
      </c>
      <c r="F422" s="17" t="s">
        <v>1178</v>
      </c>
      <c r="G422" s="17" t="s">
        <v>164</v>
      </c>
      <c r="H422" s="21" t="s">
        <v>5</v>
      </c>
    </row>
    <row r="423" spans="1:8" ht="25.5" x14ac:dyDescent="0.25">
      <c r="A423" s="17" t="s">
        <v>682</v>
      </c>
      <c r="B423" s="41">
        <v>172.55545000000001</v>
      </c>
      <c r="C423" s="41">
        <v>2767.9964</v>
      </c>
      <c r="D423" s="41">
        <v>1</v>
      </c>
      <c r="E423" s="41">
        <v>3.4166666666666701</v>
      </c>
      <c r="F423" s="17" t="s">
        <v>683</v>
      </c>
      <c r="G423" s="17" t="s">
        <v>164</v>
      </c>
      <c r="H423" s="21" t="s">
        <v>2</v>
      </c>
    </row>
    <row r="424" spans="1:8" ht="25.5" x14ac:dyDescent="0.25">
      <c r="A424" s="17" t="s">
        <v>723</v>
      </c>
      <c r="B424" s="41">
        <v>164.83653000000001</v>
      </c>
      <c r="C424" s="41">
        <v>1108.34256</v>
      </c>
      <c r="D424" s="41">
        <v>0.33333333333333298</v>
      </c>
      <c r="E424" s="41">
        <v>1.25</v>
      </c>
      <c r="F424" s="17" t="s">
        <v>724</v>
      </c>
      <c r="G424" s="17" t="s">
        <v>165</v>
      </c>
      <c r="H424" s="21" t="s">
        <v>4</v>
      </c>
    </row>
    <row r="425" spans="1:8" ht="25.5" x14ac:dyDescent="0.25">
      <c r="A425" s="17" t="s">
        <v>719</v>
      </c>
      <c r="B425" s="41">
        <v>162.22265999999999</v>
      </c>
      <c r="C425" s="41">
        <v>14311.839239999999</v>
      </c>
      <c r="D425" s="41">
        <v>8.3333333333333301E-2</v>
      </c>
      <c r="E425" s="41">
        <v>1.4166666666666701</v>
      </c>
      <c r="F425" s="17" t="s">
        <v>630</v>
      </c>
      <c r="G425" s="17" t="s">
        <v>165</v>
      </c>
      <c r="H425" s="21" t="s">
        <v>5</v>
      </c>
    </row>
    <row r="426" spans="1:8" ht="38.25" x14ac:dyDescent="0.25">
      <c r="A426" s="17" t="s">
        <v>184</v>
      </c>
      <c r="B426" s="41">
        <v>160.69</v>
      </c>
      <c r="C426" s="41">
        <v>1307.9777799999999</v>
      </c>
      <c r="D426" s="41">
        <v>515.66666666666697</v>
      </c>
      <c r="E426" s="41">
        <v>3590.75</v>
      </c>
      <c r="F426" s="17" t="s">
        <v>473</v>
      </c>
      <c r="G426" s="17" t="s">
        <v>165</v>
      </c>
      <c r="H426" s="21" t="s">
        <v>258</v>
      </c>
    </row>
    <row r="427" spans="1:8" ht="25.5" x14ac:dyDescent="0.25">
      <c r="A427" s="17" t="s">
        <v>1478</v>
      </c>
      <c r="B427" s="41">
        <v>157.44255000000001</v>
      </c>
      <c r="C427" s="41">
        <v>0</v>
      </c>
      <c r="D427" s="41">
        <v>8.3333333333333301E-2</v>
      </c>
      <c r="E427" s="41">
        <v>0</v>
      </c>
      <c r="F427" s="17" t="s">
        <v>1479</v>
      </c>
      <c r="G427" s="17" t="s">
        <v>165</v>
      </c>
      <c r="H427" s="21" t="s">
        <v>6</v>
      </c>
    </row>
    <row r="428" spans="1:8" ht="38.25" x14ac:dyDescent="0.25">
      <c r="A428" s="17" t="s">
        <v>600</v>
      </c>
      <c r="B428" s="41">
        <v>155.1191</v>
      </c>
      <c r="C428" s="41">
        <v>68547.079790000003</v>
      </c>
      <c r="D428" s="41">
        <v>0.58333333333333304</v>
      </c>
      <c r="E428" s="41">
        <v>68.4166666666667</v>
      </c>
      <c r="F428" s="17" t="s">
        <v>601</v>
      </c>
      <c r="G428" s="17" t="s">
        <v>164</v>
      </c>
      <c r="H428" s="21" t="s">
        <v>2</v>
      </c>
    </row>
    <row r="429" spans="1:8" x14ac:dyDescent="0.25">
      <c r="A429" s="17" t="s">
        <v>1135</v>
      </c>
      <c r="B429" s="41">
        <v>154.27123</v>
      </c>
      <c r="C429" s="41">
        <v>0</v>
      </c>
      <c r="D429" s="41">
        <v>1.9166666666666701</v>
      </c>
      <c r="E429" s="41">
        <v>0</v>
      </c>
      <c r="F429" s="17" t="s">
        <v>1136</v>
      </c>
      <c r="G429" s="17" t="s">
        <v>164</v>
      </c>
      <c r="H429" s="21" t="s">
        <v>2</v>
      </c>
    </row>
    <row r="430" spans="1:8" x14ac:dyDescent="0.25">
      <c r="A430" s="17" t="s">
        <v>1257</v>
      </c>
      <c r="B430" s="41">
        <v>153.96431999999999</v>
      </c>
      <c r="C430" s="41">
        <v>0</v>
      </c>
      <c r="D430" s="41">
        <v>1</v>
      </c>
      <c r="E430" s="41">
        <v>0</v>
      </c>
      <c r="F430" s="17" t="s">
        <v>1258</v>
      </c>
      <c r="G430" s="17" t="s">
        <v>164</v>
      </c>
      <c r="H430" s="21" t="s">
        <v>2</v>
      </c>
    </row>
    <row r="431" spans="1:8" ht="25.5" x14ac:dyDescent="0.25">
      <c r="A431" s="17" t="s">
        <v>519</v>
      </c>
      <c r="B431" s="41">
        <v>153.63463999999999</v>
      </c>
      <c r="C431" s="41">
        <v>24520.349030000001</v>
      </c>
      <c r="D431" s="41">
        <v>0.66666666666666696</v>
      </c>
      <c r="E431" s="41">
        <v>17</v>
      </c>
      <c r="F431" s="17" t="s">
        <v>520</v>
      </c>
      <c r="G431" s="17" t="s">
        <v>164</v>
      </c>
      <c r="H431" s="21" t="s">
        <v>258</v>
      </c>
    </row>
    <row r="432" spans="1:8" ht="25.5" x14ac:dyDescent="0.25">
      <c r="A432" s="17" t="s">
        <v>738</v>
      </c>
      <c r="B432" s="41">
        <v>145.63034999999999</v>
      </c>
      <c r="C432" s="41">
        <v>37.032179999999997</v>
      </c>
      <c r="D432" s="41">
        <v>1.8333333333333299</v>
      </c>
      <c r="E432" s="41">
        <v>0.66666666666666696</v>
      </c>
      <c r="F432" s="17" t="s">
        <v>739</v>
      </c>
      <c r="G432" s="17" t="s">
        <v>164</v>
      </c>
      <c r="H432" s="21" t="s">
        <v>4</v>
      </c>
    </row>
    <row r="433" spans="1:8" x14ac:dyDescent="0.25">
      <c r="A433" s="17" t="s">
        <v>1579</v>
      </c>
      <c r="B433" s="41">
        <v>145.08145999999999</v>
      </c>
      <c r="C433" s="41">
        <v>0</v>
      </c>
      <c r="D433" s="41">
        <v>0.25</v>
      </c>
      <c r="E433" s="41">
        <v>0</v>
      </c>
      <c r="F433" s="17" t="s">
        <v>1580</v>
      </c>
      <c r="G433" s="17" t="s">
        <v>164</v>
      </c>
      <c r="H433" s="21" t="s">
        <v>258</v>
      </c>
    </row>
    <row r="434" spans="1:8" x14ac:dyDescent="0.25">
      <c r="A434" s="17" t="s">
        <v>528</v>
      </c>
      <c r="B434" s="41">
        <v>143.09094999999999</v>
      </c>
      <c r="C434" s="41">
        <v>0.03</v>
      </c>
      <c r="D434" s="41">
        <v>1.0833333333333299</v>
      </c>
      <c r="E434" s="41">
        <v>0.25</v>
      </c>
      <c r="F434" s="17" t="s">
        <v>529</v>
      </c>
      <c r="G434" s="17" t="s">
        <v>165</v>
      </c>
      <c r="H434" s="21" t="s">
        <v>258</v>
      </c>
    </row>
    <row r="435" spans="1:8" x14ac:dyDescent="0.25">
      <c r="A435" s="17" t="s">
        <v>1296</v>
      </c>
      <c r="B435" s="41">
        <v>142.62719000000001</v>
      </c>
      <c r="C435" s="41">
        <v>0</v>
      </c>
      <c r="D435" s="41">
        <v>0.66666666666666696</v>
      </c>
      <c r="E435" s="41">
        <v>0</v>
      </c>
      <c r="F435" s="17" t="s">
        <v>1297</v>
      </c>
      <c r="G435" s="17" t="s">
        <v>164</v>
      </c>
      <c r="H435" s="21" t="s">
        <v>5</v>
      </c>
    </row>
    <row r="436" spans="1:8" ht="25.5" x14ac:dyDescent="0.25">
      <c r="A436" s="17" t="s">
        <v>1494</v>
      </c>
      <c r="B436" s="41">
        <v>140.82117</v>
      </c>
      <c r="C436" s="41">
        <v>0</v>
      </c>
      <c r="D436" s="41">
        <v>8.3333333333333301E-2</v>
      </c>
      <c r="E436" s="41">
        <v>0</v>
      </c>
      <c r="F436" s="17" t="s">
        <v>1495</v>
      </c>
      <c r="G436" s="17" t="s">
        <v>165</v>
      </c>
      <c r="H436" s="21" t="s">
        <v>5</v>
      </c>
    </row>
    <row r="437" spans="1:8" x14ac:dyDescent="0.25">
      <c r="A437" s="17" t="s">
        <v>193</v>
      </c>
      <c r="B437" s="41">
        <v>132.26340999999999</v>
      </c>
      <c r="C437" s="41">
        <v>27.99</v>
      </c>
      <c r="D437" s="41">
        <v>275.83333333333297</v>
      </c>
      <c r="E437" s="41">
        <v>51.25</v>
      </c>
      <c r="F437" s="17" t="s">
        <v>194</v>
      </c>
      <c r="G437" s="17" t="s">
        <v>165</v>
      </c>
      <c r="H437" s="21" t="s">
        <v>258</v>
      </c>
    </row>
    <row r="438" spans="1:8" ht="25.5" x14ac:dyDescent="0.25">
      <c r="A438" s="17" t="s">
        <v>541</v>
      </c>
      <c r="B438" s="41">
        <v>131.44999999999999</v>
      </c>
      <c r="C438" s="41">
        <v>3488</v>
      </c>
      <c r="D438" s="41">
        <v>4.5833333333333304</v>
      </c>
      <c r="E438" s="41">
        <v>363.33333333333297</v>
      </c>
      <c r="F438" s="17" t="s">
        <v>542</v>
      </c>
      <c r="G438" s="17" t="s">
        <v>165</v>
      </c>
      <c r="H438" s="21" t="s">
        <v>258</v>
      </c>
    </row>
    <row r="439" spans="1:8" ht="63.75" x14ac:dyDescent="0.25">
      <c r="A439" s="17" t="s">
        <v>709</v>
      </c>
      <c r="B439" s="41">
        <v>129.57678999999999</v>
      </c>
      <c r="C439" s="41">
        <v>25679.742320000001</v>
      </c>
      <c r="D439" s="41">
        <v>1.0833333333333299</v>
      </c>
      <c r="E439" s="41">
        <v>1.75</v>
      </c>
      <c r="F439" s="17" t="s">
        <v>710</v>
      </c>
      <c r="G439" s="17" t="s">
        <v>165</v>
      </c>
      <c r="H439" s="21" t="s">
        <v>4</v>
      </c>
    </row>
    <row r="440" spans="1:8" x14ac:dyDescent="0.25">
      <c r="A440" s="17" t="s">
        <v>1504</v>
      </c>
      <c r="B440" s="41">
        <v>125.33252</v>
      </c>
      <c r="C440" s="41">
        <v>0</v>
      </c>
      <c r="D440" s="41">
        <v>43</v>
      </c>
      <c r="E440" s="41">
        <v>0</v>
      </c>
      <c r="F440" s="17" t="s">
        <v>1505</v>
      </c>
      <c r="G440" s="17" t="s">
        <v>164</v>
      </c>
      <c r="H440" s="21" t="s">
        <v>258</v>
      </c>
    </row>
    <row r="441" spans="1:8" ht="38.25" x14ac:dyDescent="0.25">
      <c r="A441" s="17" t="s">
        <v>1337</v>
      </c>
      <c r="B441" s="41">
        <v>125.16763</v>
      </c>
      <c r="C441" s="41">
        <v>0</v>
      </c>
      <c r="D441" s="41">
        <v>0.41666666666666702</v>
      </c>
      <c r="E441" s="41">
        <v>0</v>
      </c>
      <c r="F441" s="17" t="s">
        <v>1338</v>
      </c>
      <c r="G441" s="17" t="s">
        <v>164</v>
      </c>
      <c r="H441" s="21" t="s">
        <v>6</v>
      </c>
    </row>
    <row r="442" spans="1:8" ht="25.5" x14ac:dyDescent="0.25">
      <c r="A442" s="17" t="s">
        <v>1486</v>
      </c>
      <c r="B442" s="41">
        <v>123.68966</v>
      </c>
      <c r="C442" s="41">
        <v>0</v>
      </c>
      <c r="D442" s="41">
        <v>8.3333333333333301E-2</v>
      </c>
      <c r="E442" s="41">
        <v>0</v>
      </c>
      <c r="F442" s="17" t="s">
        <v>1487</v>
      </c>
      <c r="G442" s="17" t="s">
        <v>164</v>
      </c>
      <c r="H442" s="21" t="s">
        <v>4</v>
      </c>
    </row>
    <row r="443" spans="1:8" ht="25.5" x14ac:dyDescent="0.25">
      <c r="A443" s="17" t="s">
        <v>772</v>
      </c>
      <c r="B443" s="41">
        <v>122.85617000000001</v>
      </c>
      <c r="C443" s="41">
        <v>2399.9838100000002</v>
      </c>
      <c r="D443" s="41">
        <v>119.083333333333</v>
      </c>
      <c r="E443" s="41">
        <v>92.25</v>
      </c>
      <c r="F443" s="17" t="s">
        <v>773</v>
      </c>
      <c r="G443" s="17" t="s">
        <v>165</v>
      </c>
      <c r="H443" s="21" t="s">
        <v>258</v>
      </c>
    </row>
    <row r="444" spans="1:8" ht="25.5" x14ac:dyDescent="0.25">
      <c r="A444" s="17" t="s">
        <v>668</v>
      </c>
      <c r="B444" s="41">
        <v>122.12947</v>
      </c>
      <c r="C444" s="41">
        <v>1021.20802</v>
      </c>
      <c r="D444" s="41">
        <v>0.5</v>
      </c>
      <c r="E444" s="41">
        <v>4.5</v>
      </c>
      <c r="F444" s="17" t="s">
        <v>669</v>
      </c>
      <c r="G444" s="17" t="s">
        <v>165</v>
      </c>
      <c r="H444" s="21" t="s">
        <v>5</v>
      </c>
    </row>
    <row r="445" spans="1:8" x14ac:dyDescent="0.25">
      <c r="A445" s="17" t="s">
        <v>1454</v>
      </c>
      <c r="B445" s="41">
        <v>120.81195</v>
      </c>
      <c r="C445" s="41">
        <v>0</v>
      </c>
      <c r="D445" s="41">
        <v>8.3333333333333301E-2</v>
      </c>
      <c r="E445" s="41">
        <v>0</v>
      </c>
      <c r="F445" s="17" t="s">
        <v>1455</v>
      </c>
      <c r="G445" s="17" t="s">
        <v>164</v>
      </c>
      <c r="H445" s="21" t="s">
        <v>2</v>
      </c>
    </row>
    <row r="446" spans="1:8" ht="25.5" x14ac:dyDescent="0.25">
      <c r="A446" s="17" t="s">
        <v>735</v>
      </c>
      <c r="B446" s="41">
        <v>118.69786000000001</v>
      </c>
      <c r="C446" s="41">
        <v>78.883589999999998</v>
      </c>
      <c r="D446" s="41">
        <v>0.16666666666666699</v>
      </c>
      <c r="E446" s="41">
        <v>0.75</v>
      </c>
      <c r="F446" s="17" t="s">
        <v>736</v>
      </c>
      <c r="G446" s="17" t="s">
        <v>165</v>
      </c>
      <c r="H446" s="21" t="s">
        <v>5</v>
      </c>
    </row>
    <row r="447" spans="1:8" x14ac:dyDescent="0.25">
      <c r="A447" s="17" t="s">
        <v>717</v>
      </c>
      <c r="B447" s="41">
        <v>110.76047</v>
      </c>
      <c r="C447" s="41">
        <v>3378.3492999999999</v>
      </c>
      <c r="D447" s="41">
        <v>8.3333333333333301E-2</v>
      </c>
      <c r="E447" s="41">
        <v>1.4166666666666701</v>
      </c>
      <c r="F447" s="17" t="s">
        <v>718</v>
      </c>
      <c r="G447" s="17" t="s">
        <v>165</v>
      </c>
      <c r="H447" s="21" t="s">
        <v>2</v>
      </c>
    </row>
    <row r="448" spans="1:8" ht="51" x14ac:dyDescent="0.25">
      <c r="A448" s="17" t="s">
        <v>1416</v>
      </c>
      <c r="B448" s="41">
        <v>109.64547</v>
      </c>
      <c r="C448" s="41">
        <v>0</v>
      </c>
      <c r="D448" s="41">
        <v>0.16666666666666699</v>
      </c>
      <c r="E448" s="41">
        <v>0</v>
      </c>
      <c r="F448" s="17" t="s">
        <v>1417</v>
      </c>
      <c r="G448" s="17" t="s">
        <v>165</v>
      </c>
      <c r="H448" s="21" t="s">
        <v>6</v>
      </c>
    </row>
    <row r="449" spans="1:8" ht="25.5" x14ac:dyDescent="0.25">
      <c r="A449" s="17" t="s">
        <v>1335</v>
      </c>
      <c r="B449" s="41">
        <v>100.30338999999999</v>
      </c>
      <c r="C449" s="41">
        <v>0</v>
      </c>
      <c r="D449" s="41">
        <v>0.41666666666666702</v>
      </c>
      <c r="E449" s="41">
        <v>0</v>
      </c>
      <c r="F449" s="17" t="s">
        <v>1336</v>
      </c>
      <c r="G449" s="17" t="s">
        <v>165</v>
      </c>
      <c r="H449" s="21" t="s">
        <v>6</v>
      </c>
    </row>
    <row r="450" spans="1:8" ht="51" x14ac:dyDescent="0.25">
      <c r="A450" s="17" t="s">
        <v>19</v>
      </c>
      <c r="B450" s="41">
        <v>95.909499999999994</v>
      </c>
      <c r="C450" s="41">
        <v>5336.7888800000001</v>
      </c>
      <c r="D450" s="41">
        <v>0.16666666666666699</v>
      </c>
      <c r="E450" s="41">
        <v>34.9166666666667</v>
      </c>
      <c r="F450" s="17" t="s">
        <v>333</v>
      </c>
      <c r="G450" s="17" t="s">
        <v>164</v>
      </c>
      <c r="H450" s="21" t="s">
        <v>5</v>
      </c>
    </row>
    <row r="451" spans="1:8" ht="25.5" x14ac:dyDescent="0.25">
      <c r="A451" s="17" t="s">
        <v>1339</v>
      </c>
      <c r="B451" s="41">
        <v>93.949470000000005</v>
      </c>
      <c r="C451" s="41">
        <v>0</v>
      </c>
      <c r="D451" s="41">
        <v>0.41666666666666702</v>
      </c>
      <c r="E451" s="41">
        <v>0</v>
      </c>
      <c r="F451" s="17" t="s">
        <v>1340</v>
      </c>
      <c r="G451" s="17" t="s">
        <v>164</v>
      </c>
      <c r="H451" s="21" t="s">
        <v>5</v>
      </c>
    </row>
    <row r="452" spans="1:8" x14ac:dyDescent="0.25">
      <c r="A452" s="17" t="s">
        <v>1249</v>
      </c>
      <c r="B452" s="41">
        <v>91.977770000000007</v>
      </c>
      <c r="C452" s="41">
        <v>0</v>
      </c>
      <c r="D452" s="41">
        <v>1.0833333333333299</v>
      </c>
      <c r="E452" s="41">
        <v>0</v>
      </c>
      <c r="F452" s="17" t="s">
        <v>1250</v>
      </c>
      <c r="G452" s="17" t="s">
        <v>164</v>
      </c>
      <c r="H452" s="21" t="s">
        <v>6</v>
      </c>
    </row>
    <row r="453" spans="1:8" ht="25.5" x14ac:dyDescent="0.25">
      <c r="A453" s="17" t="s">
        <v>707</v>
      </c>
      <c r="B453" s="41">
        <v>89.506349999999998</v>
      </c>
      <c r="C453" s="41">
        <v>539.49901999999997</v>
      </c>
      <c r="D453" s="41">
        <v>8.3333333333333301E-2</v>
      </c>
      <c r="E453" s="41">
        <v>1.8333333333333299</v>
      </c>
      <c r="F453" s="17" t="s">
        <v>708</v>
      </c>
      <c r="G453" s="17" t="s">
        <v>165</v>
      </c>
      <c r="H453" s="21" t="s">
        <v>6</v>
      </c>
    </row>
    <row r="454" spans="1:8" x14ac:dyDescent="0.25">
      <c r="A454" s="17" t="s">
        <v>676</v>
      </c>
      <c r="B454" s="41">
        <v>88.940969999999993</v>
      </c>
      <c r="C454" s="41">
        <v>591.49152000000004</v>
      </c>
      <c r="D454" s="41">
        <v>0.25</v>
      </c>
      <c r="E454" s="41">
        <v>3.6666666666666701</v>
      </c>
      <c r="F454" s="17" t="s">
        <v>677</v>
      </c>
      <c r="G454" s="17" t="s">
        <v>164</v>
      </c>
      <c r="H454" s="21" t="s">
        <v>4</v>
      </c>
    </row>
    <row r="455" spans="1:8" x14ac:dyDescent="0.25">
      <c r="A455" s="17" t="s">
        <v>806</v>
      </c>
      <c r="B455" s="41">
        <v>84.337940000000003</v>
      </c>
      <c r="C455" s="41">
        <v>1827.79396</v>
      </c>
      <c r="D455" s="41">
        <v>0.16666666666666699</v>
      </c>
      <c r="E455" s="41">
        <v>5.0833333333333304</v>
      </c>
      <c r="F455" s="17" t="s">
        <v>807</v>
      </c>
      <c r="G455" s="17" t="s">
        <v>81</v>
      </c>
      <c r="H455" s="21" t="s">
        <v>258</v>
      </c>
    </row>
    <row r="456" spans="1:8" x14ac:dyDescent="0.25">
      <c r="A456" s="17" t="s">
        <v>1583</v>
      </c>
      <c r="B456" s="41">
        <v>83.28416</v>
      </c>
      <c r="C456" s="41">
        <v>0</v>
      </c>
      <c r="D456" s="41">
        <v>0.25</v>
      </c>
      <c r="E456" s="41">
        <v>0</v>
      </c>
      <c r="F456" s="17" t="s">
        <v>1584</v>
      </c>
      <c r="G456" s="17" t="s">
        <v>164</v>
      </c>
      <c r="H456" s="21" t="s">
        <v>258</v>
      </c>
    </row>
    <row r="457" spans="1:8" x14ac:dyDescent="0.25">
      <c r="A457" s="17" t="s">
        <v>1267</v>
      </c>
      <c r="B457" s="41">
        <v>82.540559999999999</v>
      </c>
      <c r="C457" s="41">
        <v>0</v>
      </c>
      <c r="D457" s="41">
        <v>0.75</v>
      </c>
      <c r="E457" s="41">
        <v>0</v>
      </c>
      <c r="F457" s="17" t="s">
        <v>1268</v>
      </c>
      <c r="G457" s="17" t="s">
        <v>164</v>
      </c>
      <c r="H457" s="21" t="s">
        <v>5</v>
      </c>
    </row>
    <row r="458" spans="1:8" ht="25.5" x14ac:dyDescent="0.25">
      <c r="A458" s="17" t="s">
        <v>646</v>
      </c>
      <c r="B458" s="41">
        <v>80.823480000000004</v>
      </c>
      <c r="C458" s="41">
        <v>1448.0159000000001</v>
      </c>
      <c r="D458" s="41">
        <v>0.41666666666666702</v>
      </c>
      <c r="E458" s="41">
        <v>9.6666666666666696</v>
      </c>
      <c r="F458" s="17" t="s">
        <v>647</v>
      </c>
      <c r="G458" s="17" t="s">
        <v>164</v>
      </c>
      <c r="H458" s="21" t="s">
        <v>4</v>
      </c>
    </row>
    <row r="459" spans="1:8" ht="38.25" x14ac:dyDescent="0.25">
      <c r="A459" s="17" t="s">
        <v>1488</v>
      </c>
      <c r="B459" s="41">
        <v>80.023300000000006</v>
      </c>
      <c r="C459" s="41">
        <v>0</v>
      </c>
      <c r="D459" s="41">
        <v>8.3333333333333301E-2</v>
      </c>
      <c r="E459" s="41">
        <v>0</v>
      </c>
      <c r="F459" s="17" t="s">
        <v>1489</v>
      </c>
      <c r="G459" s="17" t="s">
        <v>165</v>
      </c>
      <c r="H459" s="21" t="s">
        <v>4</v>
      </c>
    </row>
    <row r="460" spans="1:8" x14ac:dyDescent="0.25">
      <c r="A460" s="17" t="s">
        <v>1199</v>
      </c>
      <c r="B460" s="41">
        <v>75.78237</v>
      </c>
      <c r="C460" s="41">
        <v>0</v>
      </c>
      <c r="D460" s="41">
        <v>1.75</v>
      </c>
      <c r="E460" s="41">
        <v>0</v>
      </c>
      <c r="F460" s="17" t="s">
        <v>1200</v>
      </c>
      <c r="G460" s="17" t="s">
        <v>164</v>
      </c>
      <c r="H460" s="21" t="s">
        <v>4</v>
      </c>
    </row>
    <row r="461" spans="1:8" ht="25.5" x14ac:dyDescent="0.25">
      <c r="A461" s="17" t="s">
        <v>1359</v>
      </c>
      <c r="B461" s="41">
        <v>75.530910000000006</v>
      </c>
      <c r="C461" s="41">
        <v>0</v>
      </c>
      <c r="D461" s="41">
        <v>0.33333333333333298</v>
      </c>
      <c r="E461" s="41">
        <v>0</v>
      </c>
      <c r="F461" s="17" t="s">
        <v>1360</v>
      </c>
      <c r="G461" s="17" t="s">
        <v>164</v>
      </c>
      <c r="H461" s="21" t="s">
        <v>4</v>
      </c>
    </row>
    <row r="462" spans="1:8" ht="25.5" x14ac:dyDescent="0.25">
      <c r="A462" s="17" t="s">
        <v>1480</v>
      </c>
      <c r="B462" s="41">
        <v>72.318100000000001</v>
      </c>
      <c r="C462" s="41">
        <v>0</v>
      </c>
      <c r="D462" s="41">
        <v>8.3333333333333301E-2</v>
      </c>
      <c r="E462" s="41">
        <v>0</v>
      </c>
      <c r="F462" s="17" t="s">
        <v>1481</v>
      </c>
      <c r="G462" s="17" t="s">
        <v>164</v>
      </c>
      <c r="H462" s="21" t="s">
        <v>6</v>
      </c>
    </row>
    <row r="463" spans="1:8" ht="63.75" x14ac:dyDescent="0.25">
      <c r="A463" s="17" t="s">
        <v>1343</v>
      </c>
      <c r="B463" s="41">
        <v>71.401529999999994</v>
      </c>
      <c r="C463" s="41">
        <v>0</v>
      </c>
      <c r="D463" s="41">
        <v>0.75</v>
      </c>
      <c r="E463" s="41">
        <v>0</v>
      </c>
      <c r="F463" s="17" t="s">
        <v>1344</v>
      </c>
      <c r="G463" s="17" t="s">
        <v>165</v>
      </c>
      <c r="H463" s="21" t="s">
        <v>5</v>
      </c>
    </row>
    <row r="464" spans="1:8" ht="25.5" x14ac:dyDescent="0.25">
      <c r="A464" s="17" t="s">
        <v>549</v>
      </c>
      <c r="B464" s="41">
        <v>71.400000000000006</v>
      </c>
      <c r="C464" s="41">
        <v>0.3</v>
      </c>
      <c r="D464" s="41">
        <v>2.8333333333333299</v>
      </c>
      <c r="E464" s="41">
        <v>8.3333333333333301E-2</v>
      </c>
      <c r="F464" s="17" t="s">
        <v>550</v>
      </c>
      <c r="G464" s="17" t="s">
        <v>165</v>
      </c>
      <c r="H464" s="21" t="s">
        <v>258</v>
      </c>
    </row>
    <row r="465" spans="1:8" ht="38.25" x14ac:dyDescent="0.25">
      <c r="A465" s="17" t="s">
        <v>181</v>
      </c>
      <c r="B465" s="41">
        <v>71.185500000000005</v>
      </c>
      <c r="C465" s="41">
        <v>6.63</v>
      </c>
      <c r="D465" s="41">
        <v>281.66666666666703</v>
      </c>
      <c r="E465" s="41">
        <v>16.9166666666667</v>
      </c>
      <c r="F465" s="17" t="s">
        <v>530</v>
      </c>
      <c r="G465" s="17" t="s">
        <v>165</v>
      </c>
      <c r="H465" s="21" t="s">
        <v>258</v>
      </c>
    </row>
    <row r="466" spans="1:8" ht="25.5" x14ac:dyDescent="0.25">
      <c r="A466" s="17" t="s">
        <v>439</v>
      </c>
      <c r="B466" s="41">
        <v>66.55292</v>
      </c>
      <c r="C466" s="41">
        <v>224.98511999999999</v>
      </c>
      <c r="D466" s="41">
        <v>0.5</v>
      </c>
      <c r="E466" s="41">
        <v>0.91666666666666696</v>
      </c>
      <c r="F466" s="17" t="s">
        <v>1317</v>
      </c>
      <c r="G466" s="17" t="s">
        <v>164</v>
      </c>
      <c r="H466" s="21" t="s">
        <v>4</v>
      </c>
    </row>
    <row r="467" spans="1:8" ht="51" x14ac:dyDescent="0.25">
      <c r="A467" s="17" t="s">
        <v>812</v>
      </c>
      <c r="B467" s="41">
        <v>66.456130000000002</v>
      </c>
      <c r="C467" s="41">
        <v>13661.196110000001</v>
      </c>
      <c r="D467" s="41">
        <v>8.3333333333333301E-2</v>
      </c>
      <c r="E467" s="41">
        <v>8.3333333333333301E-2</v>
      </c>
      <c r="F467" s="17" t="s">
        <v>813</v>
      </c>
      <c r="G467" s="17" t="s">
        <v>165</v>
      </c>
      <c r="H467" s="21" t="s">
        <v>6</v>
      </c>
    </row>
    <row r="468" spans="1:8" ht="25.5" x14ac:dyDescent="0.25">
      <c r="A468" s="17" t="s">
        <v>703</v>
      </c>
      <c r="B468" s="41">
        <v>64.701989999999995</v>
      </c>
      <c r="C468" s="41">
        <v>227.89818</v>
      </c>
      <c r="D468" s="41">
        <v>0.58333333333333304</v>
      </c>
      <c r="E468" s="41">
        <v>2</v>
      </c>
      <c r="F468" s="17" t="s">
        <v>704</v>
      </c>
      <c r="G468" s="17" t="s">
        <v>164</v>
      </c>
      <c r="H468" s="21" t="s">
        <v>4</v>
      </c>
    </row>
    <row r="469" spans="1:8" x14ac:dyDescent="0.25">
      <c r="A469" s="17" t="s">
        <v>1581</v>
      </c>
      <c r="B469" s="41">
        <v>61.68</v>
      </c>
      <c r="C469" s="41">
        <v>0</v>
      </c>
      <c r="D469" s="41">
        <v>0.25</v>
      </c>
      <c r="E469" s="41">
        <v>0</v>
      </c>
      <c r="F469" s="17" t="s">
        <v>1582</v>
      </c>
      <c r="G469" s="17" t="s">
        <v>164</v>
      </c>
      <c r="H469" s="21" t="s">
        <v>258</v>
      </c>
    </row>
    <row r="470" spans="1:8" ht="38.25" x14ac:dyDescent="0.25">
      <c r="A470" s="17" t="s">
        <v>1442</v>
      </c>
      <c r="B470" s="41">
        <v>60.339190000000002</v>
      </c>
      <c r="C470" s="41">
        <v>0</v>
      </c>
      <c r="D470" s="41">
        <v>0.16666666666666699</v>
      </c>
      <c r="E470" s="41">
        <v>0</v>
      </c>
      <c r="F470" s="17" t="s">
        <v>1443</v>
      </c>
      <c r="G470" s="17" t="s">
        <v>165</v>
      </c>
      <c r="H470" s="21" t="s">
        <v>5</v>
      </c>
    </row>
    <row r="471" spans="1:8" ht="25.5" x14ac:dyDescent="0.25">
      <c r="A471" s="17" t="s">
        <v>251</v>
      </c>
      <c r="B471" s="41">
        <v>60</v>
      </c>
      <c r="C471" s="41">
        <v>225.31485000000001</v>
      </c>
      <c r="D471" s="41">
        <v>0.33333333333333298</v>
      </c>
      <c r="E471" s="41">
        <v>3.6666666666666701</v>
      </c>
      <c r="F471" s="17" t="s">
        <v>252</v>
      </c>
      <c r="G471" s="17" t="s">
        <v>164</v>
      </c>
      <c r="H471" s="21" t="s">
        <v>258</v>
      </c>
    </row>
    <row r="472" spans="1:8" ht="25.5" x14ac:dyDescent="0.25">
      <c r="A472" s="17" t="s">
        <v>1396</v>
      </c>
      <c r="B472" s="41">
        <v>58.186010000000003</v>
      </c>
      <c r="C472" s="41">
        <v>0</v>
      </c>
      <c r="D472" s="41">
        <v>0.16666666666666699</v>
      </c>
      <c r="E472" s="41">
        <v>0</v>
      </c>
      <c r="F472" s="17" t="s">
        <v>1397</v>
      </c>
      <c r="G472" s="17" t="s">
        <v>164</v>
      </c>
      <c r="H472" s="21" t="s">
        <v>2</v>
      </c>
    </row>
    <row r="473" spans="1:8" x14ac:dyDescent="0.25">
      <c r="A473" s="17" t="s">
        <v>1482</v>
      </c>
      <c r="B473" s="41">
        <v>57.921320000000001</v>
      </c>
      <c r="C473" s="41">
        <v>0</v>
      </c>
      <c r="D473" s="41">
        <v>8.3333333333333301E-2</v>
      </c>
      <c r="E473" s="41">
        <v>0</v>
      </c>
      <c r="F473" s="17" t="s">
        <v>1483</v>
      </c>
      <c r="G473" s="17" t="s">
        <v>164</v>
      </c>
      <c r="H473" s="21" t="s">
        <v>6</v>
      </c>
    </row>
    <row r="474" spans="1:8" ht="25.5" x14ac:dyDescent="0.25">
      <c r="A474" s="17" t="s">
        <v>645</v>
      </c>
      <c r="B474" s="41">
        <v>56.83746</v>
      </c>
      <c r="C474" s="41">
        <v>7988.9343799999997</v>
      </c>
      <c r="D474" s="41">
        <v>1.5</v>
      </c>
      <c r="E474" s="41">
        <v>9.75</v>
      </c>
      <c r="F474" s="17" t="s">
        <v>1215</v>
      </c>
      <c r="G474" s="17" t="s">
        <v>164</v>
      </c>
      <c r="H474" s="21" t="s">
        <v>5</v>
      </c>
    </row>
    <row r="475" spans="1:8" ht="38.25" x14ac:dyDescent="0.25">
      <c r="A475" s="17" t="s">
        <v>226</v>
      </c>
      <c r="B475" s="41">
        <v>56.241160000000001</v>
      </c>
      <c r="C475" s="41">
        <v>2.1728900000000002</v>
      </c>
      <c r="D475" s="41">
        <v>1.25</v>
      </c>
      <c r="E475" s="41">
        <v>0.5</v>
      </c>
      <c r="F475" s="17" t="s">
        <v>554</v>
      </c>
      <c r="G475" s="17" t="s">
        <v>164</v>
      </c>
      <c r="H475" s="21" t="s">
        <v>258</v>
      </c>
    </row>
    <row r="476" spans="1:8" ht="38.25" x14ac:dyDescent="0.25">
      <c r="A476" s="17" t="s">
        <v>615</v>
      </c>
      <c r="B476" s="41">
        <v>55.636360000000003</v>
      </c>
      <c r="C476" s="41">
        <v>6107.8373600000004</v>
      </c>
      <c r="D476" s="41">
        <v>1.8333333333333299</v>
      </c>
      <c r="E476" s="41">
        <v>28.5</v>
      </c>
      <c r="F476" s="17" t="s">
        <v>616</v>
      </c>
      <c r="G476" s="17" t="s">
        <v>164</v>
      </c>
      <c r="H476" s="21" t="s">
        <v>4</v>
      </c>
    </row>
    <row r="477" spans="1:8" ht="25.5" x14ac:dyDescent="0.25">
      <c r="A477" s="17" t="s">
        <v>1546</v>
      </c>
      <c r="B477" s="41">
        <v>54.6</v>
      </c>
      <c r="C477" s="41">
        <v>0</v>
      </c>
      <c r="D477" s="41">
        <v>2.1666666666666701</v>
      </c>
      <c r="E477" s="41">
        <v>0</v>
      </c>
      <c r="F477" s="17" t="s">
        <v>1547</v>
      </c>
      <c r="G477" s="17" t="s">
        <v>164</v>
      </c>
      <c r="H477" s="21" t="s">
        <v>258</v>
      </c>
    </row>
    <row r="478" spans="1:8" ht="25.5" x14ac:dyDescent="0.25">
      <c r="A478" s="17" t="s">
        <v>1377</v>
      </c>
      <c r="B478" s="41">
        <v>50.586069999999999</v>
      </c>
      <c r="C478" s="41">
        <v>0</v>
      </c>
      <c r="D478" s="41">
        <v>0.25</v>
      </c>
      <c r="E478" s="41">
        <v>0</v>
      </c>
      <c r="F478" s="17" t="s">
        <v>1378</v>
      </c>
      <c r="G478" s="17" t="s">
        <v>164</v>
      </c>
      <c r="H478" s="21" t="s">
        <v>8</v>
      </c>
    </row>
    <row r="479" spans="1:8" x14ac:dyDescent="0.25">
      <c r="A479" s="17" t="s">
        <v>1524</v>
      </c>
      <c r="B479" s="41">
        <v>49.202509999999997</v>
      </c>
      <c r="C479" s="41">
        <v>0</v>
      </c>
      <c r="D479" s="41">
        <v>9.9166666666666696</v>
      </c>
      <c r="E479" s="41">
        <v>0</v>
      </c>
      <c r="F479" s="17" t="s">
        <v>1525</v>
      </c>
      <c r="G479" s="17" t="s">
        <v>164</v>
      </c>
      <c r="H479" s="21" t="s">
        <v>258</v>
      </c>
    </row>
    <row r="480" spans="1:8" ht="25.5" x14ac:dyDescent="0.25">
      <c r="A480" s="17" t="s">
        <v>1292</v>
      </c>
      <c r="B480" s="41">
        <v>47.52214</v>
      </c>
      <c r="C480" s="41">
        <v>0</v>
      </c>
      <c r="D480" s="41">
        <v>0.66666666666666696</v>
      </c>
      <c r="E480" s="41">
        <v>0</v>
      </c>
      <c r="F480" s="17" t="s">
        <v>1293</v>
      </c>
      <c r="G480" s="17" t="s">
        <v>164</v>
      </c>
      <c r="H480" s="21" t="s">
        <v>5</v>
      </c>
    </row>
    <row r="481" spans="1:8" x14ac:dyDescent="0.25">
      <c r="A481" s="17" t="s">
        <v>1587</v>
      </c>
      <c r="B481" s="41">
        <v>42.341970000000003</v>
      </c>
      <c r="C481" s="41">
        <v>0</v>
      </c>
      <c r="D481" s="41">
        <v>0.16666666666666699</v>
      </c>
      <c r="E481" s="41">
        <v>0</v>
      </c>
      <c r="F481" s="17" t="s">
        <v>1588</v>
      </c>
      <c r="G481" s="17" t="s">
        <v>164</v>
      </c>
      <c r="H481" s="21" t="s">
        <v>258</v>
      </c>
    </row>
    <row r="482" spans="1:8" x14ac:dyDescent="0.25">
      <c r="A482" s="17" t="s">
        <v>1512</v>
      </c>
      <c r="B482" s="41">
        <v>41.458129999999997</v>
      </c>
      <c r="C482" s="41">
        <v>0</v>
      </c>
      <c r="D482" s="41">
        <v>21</v>
      </c>
      <c r="E482" s="41">
        <v>0</v>
      </c>
      <c r="F482" s="17" t="s">
        <v>1513</v>
      </c>
      <c r="G482" s="17" t="s">
        <v>164</v>
      </c>
      <c r="H482" s="21" t="s">
        <v>258</v>
      </c>
    </row>
    <row r="483" spans="1:8" ht="25.5" x14ac:dyDescent="0.25">
      <c r="A483" s="17" t="s">
        <v>1354</v>
      </c>
      <c r="B483" s="41">
        <v>38.975169999999999</v>
      </c>
      <c r="C483" s="41">
        <v>0</v>
      </c>
      <c r="D483" s="41">
        <v>0.33333333333333298</v>
      </c>
      <c r="E483" s="41">
        <v>0</v>
      </c>
      <c r="F483" s="17" t="s">
        <v>1355</v>
      </c>
      <c r="G483" s="17" t="s">
        <v>164</v>
      </c>
      <c r="H483" s="21" t="s">
        <v>5</v>
      </c>
    </row>
    <row r="484" spans="1:8" x14ac:dyDescent="0.25">
      <c r="A484" s="17" t="s">
        <v>1589</v>
      </c>
      <c r="B484" s="41">
        <v>37.979999999999997</v>
      </c>
      <c r="C484" s="41">
        <v>0</v>
      </c>
      <c r="D484" s="41">
        <v>0.16666666666666699</v>
      </c>
      <c r="E484" s="41">
        <v>0</v>
      </c>
      <c r="F484" s="17" t="s">
        <v>1590</v>
      </c>
      <c r="G484" s="17" t="s">
        <v>164</v>
      </c>
      <c r="H484" s="21" t="s">
        <v>258</v>
      </c>
    </row>
    <row r="485" spans="1:8" ht="38.25" x14ac:dyDescent="0.25">
      <c r="A485" s="17" t="s">
        <v>196</v>
      </c>
      <c r="B485" s="41">
        <v>37.397289999999998</v>
      </c>
      <c r="C485" s="41">
        <v>12.43</v>
      </c>
      <c r="D485" s="41">
        <v>142</v>
      </c>
      <c r="E485" s="41">
        <v>41.75</v>
      </c>
      <c r="F485" s="17" t="s">
        <v>488</v>
      </c>
      <c r="G485" s="17" t="s">
        <v>164</v>
      </c>
      <c r="H485" s="21" t="s">
        <v>258</v>
      </c>
    </row>
    <row r="486" spans="1:8" x14ac:dyDescent="0.25">
      <c r="A486" s="17" t="s">
        <v>804</v>
      </c>
      <c r="B486" s="41">
        <v>37.14</v>
      </c>
      <c r="C486" s="41">
        <v>1182.0031899999999</v>
      </c>
      <c r="D486" s="41">
        <v>0.16666666666666699</v>
      </c>
      <c r="E486" s="41">
        <v>6.3333333333333304</v>
      </c>
      <c r="F486" s="17" t="s">
        <v>805</v>
      </c>
      <c r="G486" s="17" t="s">
        <v>81</v>
      </c>
      <c r="H486" s="21" t="s">
        <v>258</v>
      </c>
    </row>
    <row r="487" spans="1:8" x14ac:dyDescent="0.25">
      <c r="A487" s="17" t="s">
        <v>796</v>
      </c>
      <c r="B487" s="41">
        <v>36.601500000000001</v>
      </c>
      <c r="C487" s="41">
        <v>9.44</v>
      </c>
      <c r="D487" s="41">
        <v>53.0833333333333</v>
      </c>
      <c r="E487" s="41">
        <v>22.5</v>
      </c>
      <c r="F487" s="17" t="s">
        <v>797</v>
      </c>
      <c r="G487" s="17" t="s">
        <v>164</v>
      </c>
      <c r="H487" s="21" t="s">
        <v>258</v>
      </c>
    </row>
    <row r="488" spans="1:8" ht="25.5" x14ac:dyDescent="0.25">
      <c r="A488" s="17" t="s">
        <v>1277</v>
      </c>
      <c r="B488" s="41">
        <v>36.401530000000001</v>
      </c>
      <c r="C488" s="41">
        <v>0</v>
      </c>
      <c r="D488" s="41">
        <v>0.75</v>
      </c>
      <c r="E488" s="41">
        <v>0</v>
      </c>
      <c r="F488" s="17" t="s">
        <v>1278</v>
      </c>
      <c r="G488" s="17" t="s">
        <v>164</v>
      </c>
      <c r="H488" s="21" t="s">
        <v>5</v>
      </c>
    </row>
    <row r="489" spans="1:8" ht="25.5" x14ac:dyDescent="0.25">
      <c r="A489" s="17" t="s">
        <v>253</v>
      </c>
      <c r="B489" s="41">
        <v>36</v>
      </c>
      <c r="C489" s="41">
        <v>449.64541000000003</v>
      </c>
      <c r="D489" s="41">
        <v>0.33333333333333298</v>
      </c>
      <c r="E489" s="41">
        <v>2.1666666666666701</v>
      </c>
      <c r="F489" s="17" t="s">
        <v>254</v>
      </c>
      <c r="G489" s="17" t="s">
        <v>164</v>
      </c>
      <c r="H489" s="21" t="s">
        <v>258</v>
      </c>
    </row>
    <row r="490" spans="1:8" ht="25.5" x14ac:dyDescent="0.25">
      <c r="A490" s="17" t="s">
        <v>398</v>
      </c>
      <c r="B490" s="41">
        <v>34.938980000000001</v>
      </c>
      <c r="C490" s="41">
        <v>6034.7943500000001</v>
      </c>
      <c r="D490" s="41">
        <v>0.25</v>
      </c>
      <c r="E490" s="41">
        <v>19.0833333333333</v>
      </c>
      <c r="F490" s="17" t="s">
        <v>1387</v>
      </c>
      <c r="G490" s="17" t="s">
        <v>164</v>
      </c>
      <c r="H490" s="21" t="s">
        <v>4</v>
      </c>
    </row>
    <row r="491" spans="1:8" x14ac:dyDescent="0.25">
      <c r="A491" s="17" t="s">
        <v>1577</v>
      </c>
      <c r="B491" s="41">
        <v>27.093990000000002</v>
      </c>
      <c r="C491" s="41">
        <v>0</v>
      </c>
      <c r="D491" s="41">
        <v>0.25</v>
      </c>
      <c r="E491" s="41">
        <v>0</v>
      </c>
      <c r="F491" s="17" t="s">
        <v>1578</v>
      </c>
      <c r="G491" s="17" t="s">
        <v>164</v>
      </c>
      <c r="H491" s="21" t="s">
        <v>258</v>
      </c>
    </row>
    <row r="492" spans="1:8" ht="38.25" x14ac:dyDescent="0.25">
      <c r="A492" s="17" t="s">
        <v>1373</v>
      </c>
      <c r="B492" s="41">
        <v>26.97409</v>
      </c>
      <c r="C492" s="41">
        <v>0</v>
      </c>
      <c r="D492" s="41">
        <v>0.25</v>
      </c>
      <c r="E492" s="41">
        <v>0</v>
      </c>
      <c r="F492" s="17" t="s">
        <v>1374</v>
      </c>
      <c r="G492" s="17" t="s">
        <v>164</v>
      </c>
      <c r="H492" s="21" t="s">
        <v>2</v>
      </c>
    </row>
    <row r="493" spans="1:8" ht="38.25" x14ac:dyDescent="0.25">
      <c r="A493" s="17" t="s">
        <v>1561</v>
      </c>
      <c r="B493" s="41">
        <v>25.04</v>
      </c>
      <c r="C493" s="41">
        <v>0</v>
      </c>
      <c r="D493" s="41">
        <v>1.5833333333333299</v>
      </c>
      <c r="E493" s="41">
        <v>0</v>
      </c>
      <c r="F493" s="17" t="s">
        <v>1562</v>
      </c>
      <c r="G493" s="17" t="s">
        <v>164</v>
      </c>
      <c r="H493" s="21" t="s">
        <v>258</v>
      </c>
    </row>
    <row r="494" spans="1:8" ht="38.25" x14ac:dyDescent="0.25">
      <c r="A494" s="17" t="s">
        <v>217</v>
      </c>
      <c r="B494" s="41">
        <v>24.603629999999999</v>
      </c>
      <c r="C494" s="41">
        <v>863.55008999999995</v>
      </c>
      <c r="D494" s="41">
        <v>1.75</v>
      </c>
      <c r="E494" s="41">
        <v>5.25</v>
      </c>
      <c r="F494" s="17" t="s">
        <v>525</v>
      </c>
      <c r="G494" s="17" t="s">
        <v>164</v>
      </c>
      <c r="H494" s="21" t="s">
        <v>258</v>
      </c>
    </row>
    <row r="495" spans="1:8" x14ac:dyDescent="0.25">
      <c r="A495" s="17" t="s">
        <v>1575</v>
      </c>
      <c r="B495" s="41">
        <v>23.2</v>
      </c>
      <c r="C495" s="41">
        <v>0</v>
      </c>
      <c r="D495" s="41">
        <v>0.33333333333333298</v>
      </c>
      <c r="E495" s="41">
        <v>0</v>
      </c>
      <c r="F495" s="17" t="s">
        <v>1576</v>
      </c>
      <c r="G495" s="17" t="s">
        <v>164</v>
      </c>
      <c r="H495" s="21" t="s">
        <v>258</v>
      </c>
    </row>
    <row r="496" spans="1:8" x14ac:dyDescent="0.25">
      <c r="A496" s="17" t="s">
        <v>1573</v>
      </c>
      <c r="B496" s="41">
        <v>23.2</v>
      </c>
      <c r="C496" s="41">
        <v>0</v>
      </c>
      <c r="D496" s="41">
        <v>0.33333333333333298</v>
      </c>
      <c r="E496" s="41">
        <v>0</v>
      </c>
      <c r="F496" s="17" t="s">
        <v>1574</v>
      </c>
      <c r="G496" s="17" t="s">
        <v>164</v>
      </c>
      <c r="H496" s="21" t="s">
        <v>258</v>
      </c>
    </row>
    <row r="497" spans="1:8" x14ac:dyDescent="0.25">
      <c r="A497" s="17" t="s">
        <v>366</v>
      </c>
      <c r="B497" s="41">
        <v>22.21754</v>
      </c>
      <c r="C497" s="41">
        <v>32997.900520000003</v>
      </c>
      <c r="D497" s="41">
        <v>0.41666666666666702</v>
      </c>
      <c r="E497" s="41">
        <v>6.3333333333333304</v>
      </c>
      <c r="F497" s="17" t="s">
        <v>367</v>
      </c>
      <c r="G497" s="17" t="s">
        <v>164</v>
      </c>
      <c r="H497" s="21" t="s">
        <v>81</v>
      </c>
    </row>
    <row r="498" spans="1:8" x14ac:dyDescent="0.25">
      <c r="A498" s="17" t="s">
        <v>1518</v>
      </c>
      <c r="B498" s="41">
        <v>22.215129999999998</v>
      </c>
      <c r="C498" s="41">
        <v>0</v>
      </c>
      <c r="D498" s="41">
        <v>15.6666666666667</v>
      </c>
      <c r="E498" s="41">
        <v>0</v>
      </c>
      <c r="F498" s="17" t="s">
        <v>1519</v>
      </c>
      <c r="G498" s="17" t="s">
        <v>164</v>
      </c>
      <c r="H498" s="21" t="s">
        <v>258</v>
      </c>
    </row>
    <row r="499" spans="1:8" ht="25.5" x14ac:dyDescent="0.25">
      <c r="A499" s="17" t="s">
        <v>1450</v>
      </c>
      <c r="B499" s="41">
        <v>21.720359999999999</v>
      </c>
      <c r="C499" s="41">
        <v>0</v>
      </c>
      <c r="D499" s="41">
        <v>8.3333333333333301E-2</v>
      </c>
      <c r="E499" s="41">
        <v>0</v>
      </c>
      <c r="F499" s="17" t="s">
        <v>1451</v>
      </c>
      <c r="G499" s="17" t="s">
        <v>164</v>
      </c>
      <c r="H499" s="21" t="s">
        <v>72</v>
      </c>
    </row>
    <row r="500" spans="1:8" ht="25.5" x14ac:dyDescent="0.25">
      <c r="A500" s="17" t="s">
        <v>1446</v>
      </c>
      <c r="B500" s="41">
        <v>21.700060000000001</v>
      </c>
      <c r="C500" s="41">
        <v>0</v>
      </c>
      <c r="D500" s="41">
        <v>0.16666666666666699</v>
      </c>
      <c r="E500" s="41">
        <v>0</v>
      </c>
      <c r="F500" s="17" t="s">
        <v>1447</v>
      </c>
      <c r="G500" s="17" t="s">
        <v>164</v>
      </c>
      <c r="H500" s="21" t="s">
        <v>2</v>
      </c>
    </row>
    <row r="501" spans="1:8" ht="25.5" x14ac:dyDescent="0.25">
      <c r="A501" s="17" t="s">
        <v>523</v>
      </c>
      <c r="B501" s="41">
        <v>17.458359999999999</v>
      </c>
      <c r="C501" s="41">
        <v>4196.1517299999996</v>
      </c>
      <c r="D501" s="41">
        <v>1.25</v>
      </c>
      <c r="E501" s="41">
        <v>7.5</v>
      </c>
      <c r="F501" s="17" t="s">
        <v>524</v>
      </c>
      <c r="G501" s="17" t="s">
        <v>164</v>
      </c>
      <c r="H501" s="21" t="s">
        <v>258</v>
      </c>
    </row>
    <row r="502" spans="1:8" x14ac:dyDescent="0.25">
      <c r="A502" s="17" t="s">
        <v>215</v>
      </c>
      <c r="B502" s="41">
        <v>17.41</v>
      </c>
      <c r="C502" s="41">
        <v>2.9202900000000001</v>
      </c>
      <c r="D502" s="41">
        <v>3.8333333333333299</v>
      </c>
      <c r="E502" s="41">
        <v>1.0833333333333299</v>
      </c>
      <c r="F502" s="17" t="s">
        <v>216</v>
      </c>
      <c r="G502" s="17" t="s">
        <v>165</v>
      </c>
      <c r="H502" s="21" t="s">
        <v>258</v>
      </c>
    </row>
    <row r="503" spans="1:8" x14ac:dyDescent="0.25">
      <c r="A503" s="17" t="s">
        <v>1591</v>
      </c>
      <c r="B503" s="41">
        <v>17.100470000000001</v>
      </c>
      <c r="C503" s="41">
        <v>0</v>
      </c>
      <c r="D503" s="41">
        <v>0.16666666666666699</v>
      </c>
      <c r="E503" s="41">
        <v>0</v>
      </c>
      <c r="F503" s="17" t="s">
        <v>1592</v>
      </c>
      <c r="G503" s="17" t="s">
        <v>164</v>
      </c>
      <c r="H503" s="21" t="s">
        <v>258</v>
      </c>
    </row>
    <row r="504" spans="1:8" x14ac:dyDescent="0.25">
      <c r="A504" s="17" t="s">
        <v>1593</v>
      </c>
      <c r="B504" s="41">
        <v>17.100470000000001</v>
      </c>
      <c r="C504" s="41">
        <v>0</v>
      </c>
      <c r="D504" s="41">
        <v>0.16666666666666699</v>
      </c>
      <c r="E504" s="41">
        <v>0</v>
      </c>
      <c r="F504" s="17" t="s">
        <v>1594</v>
      </c>
      <c r="G504" s="17" t="s">
        <v>164</v>
      </c>
      <c r="H504" s="21" t="s">
        <v>258</v>
      </c>
    </row>
    <row r="505" spans="1:8" x14ac:dyDescent="0.25">
      <c r="A505" s="17" t="s">
        <v>800</v>
      </c>
      <c r="B505" s="41">
        <v>16.629819999999999</v>
      </c>
      <c r="C505" s="41">
        <v>6.66</v>
      </c>
      <c r="D505" s="41">
        <v>50.1666666666667</v>
      </c>
      <c r="E505" s="41">
        <v>22.5</v>
      </c>
      <c r="F505" s="17" t="s">
        <v>801</v>
      </c>
      <c r="G505" s="17" t="s">
        <v>164</v>
      </c>
      <c r="H505" s="21" t="s">
        <v>258</v>
      </c>
    </row>
    <row r="506" spans="1:8" ht="25.5" x14ac:dyDescent="0.25">
      <c r="A506" s="17" t="s">
        <v>516</v>
      </c>
      <c r="B506" s="41">
        <v>15.93</v>
      </c>
      <c r="C506" s="41">
        <v>144.80387999999999</v>
      </c>
      <c r="D506" s="41">
        <v>0.58333333333333304</v>
      </c>
      <c r="E506" s="41">
        <v>5.3333333333333304</v>
      </c>
      <c r="F506" s="17" t="s">
        <v>517</v>
      </c>
      <c r="G506" s="17" t="s">
        <v>164</v>
      </c>
      <c r="H506" s="21" t="s">
        <v>258</v>
      </c>
    </row>
    <row r="507" spans="1:8" ht="38.25" x14ac:dyDescent="0.25">
      <c r="A507" s="17" t="s">
        <v>1563</v>
      </c>
      <c r="B507" s="41">
        <v>14.644690000000001</v>
      </c>
      <c r="C507" s="41">
        <v>0</v>
      </c>
      <c r="D507" s="41">
        <v>1.0833333333333299</v>
      </c>
      <c r="E507" s="41">
        <v>0</v>
      </c>
      <c r="F507" s="17" t="s">
        <v>1564</v>
      </c>
      <c r="G507" s="17" t="s">
        <v>164</v>
      </c>
      <c r="H507" s="21" t="s">
        <v>258</v>
      </c>
    </row>
    <row r="508" spans="1:8" ht="25.5" x14ac:dyDescent="0.25">
      <c r="A508" s="17" t="s">
        <v>770</v>
      </c>
      <c r="B508" s="41">
        <v>14.34</v>
      </c>
      <c r="C508" s="41">
        <v>892.85382000000004</v>
      </c>
      <c r="D508" s="41">
        <v>0.5</v>
      </c>
      <c r="E508" s="41">
        <v>92.8333333333333</v>
      </c>
      <c r="F508" s="17" t="s">
        <v>771</v>
      </c>
      <c r="G508" s="17" t="s">
        <v>164</v>
      </c>
      <c r="H508" s="21" t="s">
        <v>258</v>
      </c>
    </row>
    <row r="509" spans="1:8" ht="25.5" x14ac:dyDescent="0.25">
      <c r="A509" s="17" t="s">
        <v>697</v>
      </c>
      <c r="B509" s="41">
        <v>13.553520000000001</v>
      </c>
      <c r="C509" s="41">
        <v>2006.27836</v>
      </c>
      <c r="D509" s="41">
        <v>8.3333333333333301E-2</v>
      </c>
      <c r="E509" s="41">
        <v>2.5</v>
      </c>
      <c r="F509" s="17" t="s">
        <v>698</v>
      </c>
      <c r="G509" s="17" t="s">
        <v>164</v>
      </c>
      <c r="H509" s="21" t="s">
        <v>6</v>
      </c>
    </row>
    <row r="510" spans="1:8" x14ac:dyDescent="0.25">
      <c r="A510" s="17" t="s">
        <v>506</v>
      </c>
      <c r="B510" s="41">
        <v>13.26</v>
      </c>
      <c r="C510" s="41">
        <v>19.75</v>
      </c>
      <c r="D510" s="41">
        <v>8.5</v>
      </c>
      <c r="E510" s="41">
        <v>13.4166666666667</v>
      </c>
      <c r="F510" s="17" t="s">
        <v>507</v>
      </c>
      <c r="G510" s="17" t="s">
        <v>164</v>
      </c>
      <c r="H510" s="21" t="s">
        <v>258</v>
      </c>
    </row>
    <row r="511" spans="1:8" x14ac:dyDescent="0.25">
      <c r="A511" s="17" t="s">
        <v>1492</v>
      </c>
      <c r="B511" s="41">
        <v>11.618080000000001</v>
      </c>
      <c r="C511" s="41">
        <v>0</v>
      </c>
      <c r="D511" s="41">
        <v>8.3333333333333301E-2</v>
      </c>
      <c r="E511" s="41">
        <v>0</v>
      </c>
      <c r="F511" s="17" t="s">
        <v>1493</v>
      </c>
      <c r="G511" s="17" t="s">
        <v>165</v>
      </c>
      <c r="H511" s="21" t="s">
        <v>4</v>
      </c>
    </row>
    <row r="512" spans="1:8" ht="25.5" x14ac:dyDescent="0.25">
      <c r="A512" s="17" t="s">
        <v>1432</v>
      </c>
      <c r="B512" s="41">
        <v>11.465630000000001</v>
      </c>
      <c r="C512" s="41">
        <v>0</v>
      </c>
      <c r="D512" s="41">
        <v>0.16666666666666699</v>
      </c>
      <c r="E512" s="41">
        <v>0</v>
      </c>
      <c r="F512" s="17" t="s">
        <v>1433</v>
      </c>
      <c r="G512" s="17" t="s">
        <v>164</v>
      </c>
      <c r="H512" s="21" t="s">
        <v>4</v>
      </c>
    </row>
    <row r="513" spans="1:8" x14ac:dyDescent="0.25">
      <c r="A513" s="17" t="s">
        <v>249</v>
      </c>
      <c r="B513" s="41">
        <v>11.16</v>
      </c>
      <c r="C513" s="41">
        <v>167.95613</v>
      </c>
      <c r="D513" s="41">
        <v>0.33333333333333298</v>
      </c>
      <c r="E513" s="41">
        <v>27.5833333333333</v>
      </c>
      <c r="F513" s="17" t="s">
        <v>250</v>
      </c>
      <c r="G513" s="17" t="s">
        <v>164</v>
      </c>
      <c r="H513" s="21" t="s">
        <v>258</v>
      </c>
    </row>
    <row r="514" spans="1:8" x14ac:dyDescent="0.25">
      <c r="A514" s="17" t="s">
        <v>1510</v>
      </c>
      <c r="B514" s="41">
        <v>10.57</v>
      </c>
      <c r="C514" s="41">
        <v>0</v>
      </c>
      <c r="D514" s="41">
        <v>40.75</v>
      </c>
      <c r="E514" s="41">
        <v>0</v>
      </c>
      <c r="F514" s="17" t="s">
        <v>1511</v>
      </c>
      <c r="G514" s="17" t="s">
        <v>164</v>
      </c>
      <c r="H514" s="21" t="s">
        <v>258</v>
      </c>
    </row>
    <row r="515" spans="1:8" ht="25.5" x14ac:dyDescent="0.25">
      <c r="A515" s="17" t="s">
        <v>1412</v>
      </c>
      <c r="B515" s="41">
        <v>9.8992100000000001</v>
      </c>
      <c r="C515" s="41">
        <v>0</v>
      </c>
      <c r="D515" s="41">
        <v>0.16666666666666699</v>
      </c>
      <c r="E515" s="41">
        <v>0</v>
      </c>
      <c r="F515" s="17" t="s">
        <v>1413</v>
      </c>
      <c r="G515" s="17" t="s">
        <v>164</v>
      </c>
      <c r="H515" s="21" t="s">
        <v>8</v>
      </c>
    </row>
    <row r="516" spans="1:8" ht="25.5" x14ac:dyDescent="0.25">
      <c r="A516" s="17" t="s">
        <v>1440</v>
      </c>
      <c r="B516" s="41">
        <v>9.1318000000000001</v>
      </c>
      <c r="C516" s="41">
        <v>0</v>
      </c>
      <c r="D516" s="41">
        <v>0.16666666666666699</v>
      </c>
      <c r="E516" s="41">
        <v>0</v>
      </c>
      <c r="F516" s="17" t="s">
        <v>1441</v>
      </c>
      <c r="G516" s="17" t="s">
        <v>164</v>
      </c>
      <c r="H516" s="21" t="s">
        <v>5</v>
      </c>
    </row>
    <row r="517" spans="1:8" ht="25.5" x14ac:dyDescent="0.25">
      <c r="A517" s="17" t="s">
        <v>782</v>
      </c>
      <c r="B517" s="41">
        <v>8.6363299999999992</v>
      </c>
      <c r="C517" s="41">
        <v>49.051470000000002</v>
      </c>
      <c r="D517" s="41">
        <v>21.5</v>
      </c>
      <c r="E517" s="41">
        <v>34.6666666666667</v>
      </c>
      <c r="F517" s="17" t="s">
        <v>783</v>
      </c>
      <c r="G517" s="17" t="s">
        <v>165</v>
      </c>
      <c r="H517" s="21" t="s">
        <v>258</v>
      </c>
    </row>
    <row r="518" spans="1:8" x14ac:dyDescent="0.25">
      <c r="A518" s="17" t="s">
        <v>1430</v>
      </c>
      <c r="B518" s="41">
        <v>8.2388899999999996</v>
      </c>
      <c r="C518" s="41">
        <v>0</v>
      </c>
      <c r="D518" s="41">
        <v>0.16666666666666699</v>
      </c>
      <c r="E518" s="41">
        <v>0</v>
      </c>
      <c r="F518" s="17" t="s">
        <v>1431</v>
      </c>
      <c r="G518" s="17" t="s">
        <v>164</v>
      </c>
      <c r="H518" s="21" t="s">
        <v>4</v>
      </c>
    </row>
    <row r="519" spans="1:8" ht="25.5" x14ac:dyDescent="0.25">
      <c r="A519" s="17" t="s">
        <v>1261</v>
      </c>
      <c r="B519" s="41">
        <v>8.1579999999999995</v>
      </c>
      <c r="C519" s="41">
        <v>0</v>
      </c>
      <c r="D519" s="41">
        <v>1</v>
      </c>
      <c r="E519" s="41">
        <v>0</v>
      </c>
      <c r="F519" s="17" t="s">
        <v>1262</v>
      </c>
      <c r="G519" s="17" t="s">
        <v>164</v>
      </c>
      <c r="H519" s="21" t="s">
        <v>5</v>
      </c>
    </row>
    <row r="520" spans="1:8" ht="25.5" x14ac:dyDescent="0.25">
      <c r="A520" s="17" t="s">
        <v>1428</v>
      </c>
      <c r="B520" s="41">
        <v>8.1398399999999995</v>
      </c>
      <c r="C520" s="41">
        <v>0</v>
      </c>
      <c r="D520" s="41">
        <v>0.16666666666666699</v>
      </c>
      <c r="E520" s="41">
        <v>0</v>
      </c>
      <c r="F520" s="17" t="s">
        <v>1429</v>
      </c>
      <c r="G520" s="17" t="s">
        <v>164</v>
      </c>
      <c r="H520" s="21" t="s">
        <v>4</v>
      </c>
    </row>
    <row r="521" spans="1:8" x14ac:dyDescent="0.25">
      <c r="A521" s="17" t="s">
        <v>243</v>
      </c>
      <c r="B521" s="41">
        <v>5.61</v>
      </c>
      <c r="C521" s="41">
        <v>0.86</v>
      </c>
      <c r="D521" s="41">
        <v>3.1666666666666701</v>
      </c>
      <c r="E521" s="41">
        <v>1.4166666666666701</v>
      </c>
      <c r="F521" s="17" t="s">
        <v>244</v>
      </c>
      <c r="G521" s="17" t="s">
        <v>165</v>
      </c>
      <c r="H521" s="21" t="s">
        <v>258</v>
      </c>
    </row>
    <row r="522" spans="1:8" ht="25.5" x14ac:dyDescent="0.25">
      <c r="A522" s="17" t="s">
        <v>521</v>
      </c>
      <c r="B522" s="41">
        <v>5.14696</v>
      </c>
      <c r="C522" s="41">
        <v>47.387619999999998</v>
      </c>
      <c r="D522" s="41">
        <v>8.3333333333333301E-2</v>
      </c>
      <c r="E522" s="41">
        <v>3.3333333333333299</v>
      </c>
      <c r="F522" s="17" t="s">
        <v>522</v>
      </c>
      <c r="G522" s="17" t="s">
        <v>164</v>
      </c>
      <c r="H522" s="21" t="s">
        <v>258</v>
      </c>
    </row>
    <row r="523" spans="1:8" x14ac:dyDescent="0.25">
      <c r="A523" s="17" t="s">
        <v>1597</v>
      </c>
      <c r="B523" s="41">
        <v>4.96</v>
      </c>
      <c r="C523" s="41">
        <v>0</v>
      </c>
      <c r="D523" s="41">
        <v>8.3333333333333301E-2</v>
      </c>
      <c r="E523" s="41">
        <v>0</v>
      </c>
      <c r="F523" s="17" t="s">
        <v>1598</v>
      </c>
      <c r="G523" s="17" t="s">
        <v>164</v>
      </c>
      <c r="H523" s="21" t="s">
        <v>258</v>
      </c>
    </row>
    <row r="524" spans="1:8" x14ac:dyDescent="0.25">
      <c r="A524" s="17" t="s">
        <v>1514</v>
      </c>
      <c r="B524" s="41">
        <v>4.3942100000000002</v>
      </c>
      <c r="C524" s="41">
        <v>0</v>
      </c>
      <c r="D524" s="41">
        <v>20.25</v>
      </c>
      <c r="E524" s="41">
        <v>0</v>
      </c>
      <c r="F524" s="17" t="s">
        <v>1515</v>
      </c>
      <c r="G524" s="17" t="s">
        <v>164</v>
      </c>
      <c r="H524" s="21" t="s">
        <v>258</v>
      </c>
    </row>
    <row r="525" spans="1:8" ht="38.25" x14ac:dyDescent="0.25">
      <c r="A525" s="17" t="s">
        <v>235</v>
      </c>
      <c r="B525" s="41">
        <v>3.96</v>
      </c>
      <c r="C525" s="41">
        <v>0.33</v>
      </c>
      <c r="D525" s="41">
        <v>17.6666666666667</v>
      </c>
      <c r="E525" s="41">
        <v>1.3333333333333299</v>
      </c>
      <c r="F525" s="17" t="s">
        <v>459</v>
      </c>
      <c r="G525" s="17" t="s">
        <v>164</v>
      </c>
      <c r="H525" s="21" t="s">
        <v>258</v>
      </c>
    </row>
    <row r="526" spans="1:8" ht="25.5" x14ac:dyDescent="0.25">
      <c r="A526" s="17" t="s">
        <v>241</v>
      </c>
      <c r="B526" s="41">
        <v>3.9123000000000001</v>
      </c>
      <c r="C526" s="41">
        <v>364.33872000000002</v>
      </c>
      <c r="D526" s="41">
        <v>2.8333333333333299</v>
      </c>
      <c r="E526" s="41">
        <v>5.3333333333333304</v>
      </c>
      <c r="F526" s="17" t="s">
        <v>538</v>
      </c>
      <c r="G526" s="17" t="s">
        <v>164</v>
      </c>
      <c r="H526" s="21" t="s">
        <v>258</v>
      </c>
    </row>
    <row r="527" spans="1:8" x14ac:dyDescent="0.25">
      <c r="A527" s="17" t="s">
        <v>1363</v>
      </c>
      <c r="B527" s="41">
        <v>3.7567699999999999</v>
      </c>
      <c r="C527" s="41">
        <v>0</v>
      </c>
      <c r="D527" s="41">
        <v>0.33333333333333298</v>
      </c>
      <c r="E527" s="41">
        <v>0</v>
      </c>
      <c r="F527" s="17" t="s">
        <v>1364</v>
      </c>
      <c r="G527" s="17" t="s">
        <v>164</v>
      </c>
      <c r="H527" s="21" t="s">
        <v>4</v>
      </c>
    </row>
    <row r="528" spans="1:8" ht="25.5" x14ac:dyDescent="0.25">
      <c r="A528" s="17" t="s">
        <v>375</v>
      </c>
      <c r="B528" s="41">
        <v>3.3500899999999998</v>
      </c>
      <c r="C528" s="41">
        <v>14000</v>
      </c>
      <c r="D528" s="41">
        <v>8.3333333333333301E-2</v>
      </c>
      <c r="E528" s="41">
        <v>8.3333333333333301E-2</v>
      </c>
      <c r="F528" s="17" t="s">
        <v>376</v>
      </c>
      <c r="G528" s="17" t="s">
        <v>165</v>
      </c>
      <c r="H528" s="21" t="s">
        <v>4</v>
      </c>
    </row>
    <row r="529" spans="1:8" x14ac:dyDescent="0.25">
      <c r="A529" s="17" t="s">
        <v>1526</v>
      </c>
      <c r="B529" s="41">
        <v>2.12</v>
      </c>
      <c r="C529" s="41">
        <v>0</v>
      </c>
      <c r="D529" s="41">
        <v>5.8333333333333304</v>
      </c>
      <c r="E529" s="41">
        <v>0</v>
      </c>
      <c r="F529" s="17" t="s">
        <v>1527</v>
      </c>
      <c r="G529" s="17" t="s">
        <v>164</v>
      </c>
      <c r="H529" s="21" t="s">
        <v>258</v>
      </c>
    </row>
    <row r="530" spans="1:8" x14ac:dyDescent="0.25">
      <c r="A530" s="17" t="s">
        <v>238</v>
      </c>
      <c r="B530" s="41">
        <v>1.98</v>
      </c>
      <c r="C530" s="41">
        <v>0.3</v>
      </c>
      <c r="D530" s="41">
        <v>3.25</v>
      </c>
      <c r="E530" s="41">
        <v>1.1666666666666701</v>
      </c>
      <c r="F530" s="17" t="s">
        <v>239</v>
      </c>
      <c r="G530" s="17" t="s">
        <v>165</v>
      </c>
      <c r="H530" s="21" t="s">
        <v>258</v>
      </c>
    </row>
    <row r="531" spans="1:8" x14ac:dyDescent="0.25">
      <c r="A531" s="17" t="s">
        <v>245</v>
      </c>
      <c r="B531" s="41">
        <v>1.24</v>
      </c>
      <c r="C531" s="41">
        <v>231.3</v>
      </c>
      <c r="D531" s="41">
        <v>2.1666666666666701</v>
      </c>
      <c r="E531" s="41">
        <v>427.75</v>
      </c>
      <c r="F531" s="17" t="s">
        <v>246</v>
      </c>
      <c r="G531" s="17" t="s">
        <v>164</v>
      </c>
      <c r="H531" s="21" t="s">
        <v>258</v>
      </c>
    </row>
    <row r="532" spans="1:8" ht="25.5" x14ac:dyDescent="0.25">
      <c r="A532" s="17" t="s">
        <v>255</v>
      </c>
      <c r="B532" s="41">
        <v>1.2</v>
      </c>
      <c r="C532" s="41">
        <v>52.72</v>
      </c>
      <c r="D532" s="41">
        <v>8.3333333333333301E-2</v>
      </c>
      <c r="E532" s="41">
        <v>3.1666666666666701</v>
      </c>
      <c r="F532" s="17" t="s">
        <v>256</v>
      </c>
      <c r="G532" s="17" t="s">
        <v>164</v>
      </c>
      <c r="H532" s="21" t="s">
        <v>258</v>
      </c>
    </row>
    <row r="533" spans="1:8" ht="51" x14ac:dyDescent="0.25">
      <c r="A533" s="17" t="s">
        <v>597</v>
      </c>
      <c r="B533" s="41">
        <v>0.76261999999999996</v>
      </c>
      <c r="C533" s="41">
        <v>115905.61530999999</v>
      </c>
      <c r="D533" s="41">
        <v>8.3333333333333301E-2</v>
      </c>
      <c r="E533" s="41">
        <v>79.5833333333333</v>
      </c>
      <c r="F533" s="17" t="s">
        <v>598</v>
      </c>
      <c r="G533" s="17" t="s">
        <v>165</v>
      </c>
      <c r="H533" s="21" t="s">
        <v>6</v>
      </c>
    </row>
    <row r="534" spans="1:8" x14ac:dyDescent="0.25">
      <c r="A534" s="17" t="s">
        <v>247</v>
      </c>
      <c r="B534" s="41">
        <v>0.65</v>
      </c>
      <c r="C534" s="41">
        <v>24.72</v>
      </c>
      <c r="D534" s="41">
        <v>0.33333333333333298</v>
      </c>
      <c r="E534" s="41">
        <v>26.5</v>
      </c>
      <c r="F534" s="17" t="s">
        <v>248</v>
      </c>
      <c r="G534" s="17" t="s">
        <v>164</v>
      </c>
      <c r="H534" s="21" t="s">
        <v>258</v>
      </c>
    </row>
    <row r="535" spans="1:8" x14ac:dyDescent="0.25">
      <c r="A535" s="17" t="s">
        <v>151</v>
      </c>
      <c r="B535" s="41">
        <v>0.38374999999999998</v>
      </c>
      <c r="C535" s="41">
        <v>24.458939999999998</v>
      </c>
      <c r="D535" s="41">
        <v>0.16666666666666699</v>
      </c>
      <c r="E535" s="41">
        <v>3.1666666666666701</v>
      </c>
      <c r="F535" s="17" t="s">
        <v>152</v>
      </c>
      <c r="G535" s="17" t="s">
        <v>164</v>
      </c>
      <c r="H535" s="21" t="s">
        <v>2</v>
      </c>
    </row>
    <row r="536" spans="1:8" ht="38.25" x14ac:dyDescent="0.25">
      <c r="A536" s="17" t="s">
        <v>237</v>
      </c>
      <c r="B536" s="41">
        <v>0.3</v>
      </c>
      <c r="C536" s="41">
        <v>0.01</v>
      </c>
      <c r="D536" s="41">
        <v>0.5</v>
      </c>
      <c r="E536" s="41">
        <v>8.3333333333333301E-2</v>
      </c>
      <c r="F536" s="17" t="s">
        <v>537</v>
      </c>
      <c r="G536" s="17" t="s">
        <v>164</v>
      </c>
      <c r="H536" s="21" t="s">
        <v>258</v>
      </c>
    </row>
    <row r="537" spans="1:8" x14ac:dyDescent="0.25">
      <c r="A537" s="17" t="s">
        <v>1595</v>
      </c>
      <c r="B537" s="41">
        <v>0.18</v>
      </c>
      <c r="C537" s="41">
        <v>0</v>
      </c>
      <c r="D537" s="41">
        <v>8.3333333333333301E-2</v>
      </c>
      <c r="E537" s="41">
        <v>0</v>
      </c>
      <c r="F537" s="17" t="s">
        <v>1596</v>
      </c>
      <c r="G537" s="17" t="s">
        <v>165</v>
      </c>
      <c r="H537" s="21" t="s">
        <v>258</v>
      </c>
    </row>
    <row r="538" spans="1:8" x14ac:dyDescent="0.25">
      <c r="A538" s="17" t="s">
        <v>1605</v>
      </c>
      <c r="B538" s="41">
        <v>0.17</v>
      </c>
      <c r="C538" s="41">
        <v>0</v>
      </c>
      <c r="D538" s="41">
        <v>8.3333333333333301E-2</v>
      </c>
      <c r="E538" s="41">
        <v>0</v>
      </c>
      <c r="F538" s="17" t="s">
        <v>1606</v>
      </c>
      <c r="G538" s="17" t="s">
        <v>165</v>
      </c>
      <c r="H538" s="21" t="s">
        <v>258</v>
      </c>
    </row>
    <row r="539" spans="1:8" ht="51" x14ac:dyDescent="0.25">
      <c r="A539" s="17" t="s">
        <v>1490</v>
      </c>
      <c r="B539" s="41">
        <v>0.16389999999999999</v>
      </c>
      <c r="C539" s="41">
        <v>0</v>
      </c>
      <c r="D539" s="41">
        <v>8.3333333333333301E-2</v>
      </c>
      <c r="E539" s="41">
        <v>0</v>
      </c>
      <c r="F539" s="17" t="s">
        <v>1491</v>
      </c>
      <c r="G539" s="17" t="s">
        <v>164</v>
      </c>
      <c r="H539" s="21" t="s">
        <v>5</v>
      </c>
    </row>
    <row r="540" spans="1:8" ht="25.5" x14ac:dyDescent="0.25">
      <c r="A540" s="17" t="s">
        <v>240</v>
      </c>
      <c r="B540" s="41">
        <v>0.16</v>
      </c>
      <c r="C540" s="41">
        <v>9.3647399999999994</v>
      </c>
      <c r="D540" s="41">
        <v>8.3333333333333301E-2</v>
      </c>
      <c r="E540" s="41">
        <v>4.9166666666666696</v>
      </c>
      <c r="F540" s="17" t="s">
        <v>548</v>
      </c>
      <c r="G540" s="17" t="s">
        <v>164</v>
      </c>
      <c r="H540" s="21" t="s">
        <v>258</v>
      </c>
    </row>
    <row r="541" spans="1:8" ht="38.25" x14ac:dyDescent="0.25">
      <c r="A541" s="17" t="s">
        <v>242</v>
      </c>
      <c r="B541" s="41">
        <v>0.14000000000000001</v>
      </c>
      <c r="C541" s="41">
        <v>104.779</v>
      </c>
      <c r="D541" s="41">
        <v>0.58333333333333304</v>
      </c>
      <c r="E541" s="41">
        <v>52.75</v>
      </c>
      <c r="F541" s="17" t="s">
        <v>518</v>
      </c>
      <c r="G541" s="17" t="s">
        <v>164</v>
      </c>
      <c r="H541" s="21" t="s">
        <v>258</v>
      </c>
    </row>
    <row r="542" spans="1:8" x14ac:dyDescent="0.25">
      <c r="A542" s="17" t="s">
        <v>1599</v>
      </c>
      <c r="B542" s="41">
        <v>0.12</v>
      </c>
      <c r="C542" s="41">
        <v>0</v>
      </c>
      <c r="D542" s="41">
        <v>8.3333333333333301E-2</v>
      </c>
      <c r="E542" s="41">
        <v>0</v>
      </c>
      <c r="F542" s="17" t="s">
        <v>1600</v>
      </c>
      <c r="G542" s="17" t="s">
        <v>165</v>
      </c>
      <c r="H542" s="21" t="s">
        <v>258</v>
      </c>
    </row>
    <row r="543" spans="1:8" ht="38.25" x14ac:dyDescent="0.25">
      <c r="A543" s="17" t="s">
        <v>1585</v>
      </c>
      <c r="B543" s="41">
        <v>0.1</v>
      </c>
      <c r="C543" s="41">
        <v>0</v>
      </c>
      <c r="D543" s="41">
        <v>0.16666666666666699</v>
      </c>
      <c r="E543" s="41">
        <v>0</v>
      </c>
      <c r="F543" s="17" t="s">
        <v>1586</v>
      </c>
      <c r="G543" s="17" t="s">
        <v>164</v>
      </c>
      <c r="H543" s="21" t="s">
        <v>258</v>
      </c>
    </row>
    <row r="544" spans="1:8" ht="25.5" x14ac:dyDescent="0.25">
      <c r="A544" s="17" t="s">
        <v>1601</v>
      </c>
      <c r="B544" s="41">
        <v>0.02</v>
      </c>
      <c r="C544" s="41">
        <v>0</v>
      </c>
      <c r="D544" s="41">
        <v>8.3333333333333301E-2</v>
      </c>
      <c r="E544" s="41">
        <v>0</v>
      </c>
      <c r="F544" s="17" t="s">
        <v>1602</v>
      </c>
      <c r="G544" s="17" t="s">
        <v>165</v>
      </c>
      <c r="H544" s="21" t="s">
        <v>258</v>
      </c>
    </row>
  </sheetData>
  <conditionalFormatting sqref="A2:A544">
    <cfRule type="expression" dxfId="34" priority="1">
      <formula>$G2="NIL"</formula>
    </cfRule>
  </conditionalFormatting>
  <pageMargins left="0.70866141732283472" right="0.70866141732283472" top="0.74803149606299213" bottom="0.74803149606299213" header="0.31496062992125984" footer="0.31496062992125984"/>
  <pageSetup paperSize="9" scale="62" fitToHeight="0" orientation="landscape" horizontalDpi="4294967292" verticalDpi="4294967292"/>
  <tableParts count="1">
    <tablePart r:id="rId1"/>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9"/>
  <sheetViews>
    <sheetView workbookViewId="0">
      <selection activeCell="A17" sqref="A17"/>
    </sheetView>
  </sheetViews>
  <sheetFormatPr defaultColWidth="8.75" defaultRowHeight="15" x14ac:dyDescent="0.25"/>
  <cols>
    <col min="1" max="1" width="21.375" style="44" customWidth="1"/>
    <col min="2" max="3" width="10.875" style="44" customWidth="1"/>
    <col min="4" max="4" width="11.875" style="44" customWidth="1"/>
    <col min="5" max="5" width="10.875" style="44" customWidth="1"/>
    <col min="6" max="6" width="10.375" style="44" customWidth="1"/>
    <col min="7" max="7" width="15.625" style="44" customWidth="1"/>
    <col min="8" max="8" width="19.25" style="44" customWidth="1"/>
    <col min="9" max="16" width="8.75" style="44"/>
    <col min="17" max="17" width="21.375" style="44" customWidth="1"/>
    <col min="18" max="18" width="8.75" style="44"/>
    <col min="19" max="19" width="21.375" style="44" customWidth="1"/>
    <col min="20" max="16384" width="8.75" style="44"/>
  </cols>
  <sheetData>
    <row r="1" spans="1:8" x14ac:dyDescent="0.25">
      <c r="A1" s="75" t="s">
        <v>1969</v>
      </c>
      <c r="B1" s="75"/>
      <c r="C1" s="75"/>
      <c r="D1" s="75"/>
      <c r="E1" s="75"/>
      <c r="F1" s="75"/>
      <c r="G1" s="75"/>
    </row>
    <row r="2" spans="1:8" x14ac:dyDescent="0.25">
      <c r="B2" s="43">
        <v>2012</v>
      </c>
      <c r="C2" s="43">
        <v>2013</v>
      </c>
      <c r="D2" s="43">
        <v>2014</v>
      </c>
      <c r="E2" s="43">
        <v>2015</v>
      </c>
      <c r="F2" s="43">
        <v>2016</v>
      </c>
      <c r="G2" s="43">
        <v>2017</v>
      </c>
    </row>
    <row r="3" spans="1:8" x14ac:dyDescent="0.25">
      <c r="A3" s="43" t="s">
        <v>1928</v>
      </c>
      <c r="B3" s="45">
        <v>45.6666666666667</v>
      </c>
      <c r="C3" s="45">
        <v>0.16666666666666699</v>
      </c>
      <c r="D3" s="45"/>
      <c r="E3" s="45"/>
      <c r="F3" s="45"/>
      <c r="G3" s="45"/>
    </row>
    <row r="4" spans="1:8" x14ac:dyDescent="0.25">
      <c r="A4" s="43" t="s">
        <v>72</v>
      </c>
      <c r="B4" s="45">
        <v>39.5833333333333</v>
      </c>
      <c r="C4" s="45">
        <v>13.3333333333333</v>
      </c>
      <c r="D4" s="45">
        <v>12.25</v>
      </c>
      <c r="E4" s="45">
        <v>5.5</v>
      </c>
      <c r="F4" s="45">
        <v>24.9166666666667</v>
      </c>
      <c r="G4" s="45">
        <v>4.75</v>
      </c>
      <c r="H4" s="44" t="s">
        <v>592</v>
      </c>
    </row>
    <row r="5" spans="1:8" x14ac:dyDescent="0.25">
      <c r="A5" s="43" t="s">
        <v>258</v>
      </c>
      <c r="B5" s="45"/>
      <c r="C5" s="45"/>
      <c r="D5" s="45"/>
      <c r="E5" s="45"/>
      <c r="F5" s="45"/>
      <c r="G5" s="45"/>
    </row>
    <row r="6" spans="1:8" x14ac:dyDescent="0.25">
      <c r="A6" s="43" t="s">
        <v>2</v>
      </c>
      <c r="B6" s="45">
        <v>1639.5</v>
      </c>
      <c r="C6" s="45">
        <v>5095.5833333333303</v>
      </c>
      <c r="D6" s="45">
        <v>3586.0833333333298</v>
      </c>
      <c r="E6" s="45">
        <v>3112.1666666666702</v>
      </c>
      <c r="F6" s="45">
        <v>2768.5</v>
      </c>
      <c r="G6" s="45">
        <v>4260.0833333333303</v>
      </c>
    </row>
    <row r="7" spans="1:8" x14ac:dyDescent="0.25">
      <c r="A7" s="43" t="s">
        <v>259</v>
      </c>
      <c r="B7" s="45">
        <v>25.8333333333333</v>
      </c>
      <c r="C7" s="45">
        <v>38</v>
      </c>
      <c r="D7" s="45">
        <v>12.25</v>
      </c>
      <c r="E7" s="45">
        <v>13.0833333333333</v>
      </c>
      <c r="F7" s="45">
        <v>46.8333333333333</v>
      </c>
      <c r="G7" s="45">
        <v>25.75</v>
      </c>
    </row>
    <row r="8" spans="1:8" x14ac:dyDescent="0.25">
      <c r="A8" s="43" t="s">
        <v>18</v>
      </c>
      <c r="B8" s="45">
        <v>602.91666666666697</v>
      </c>
      <c r="C8" s="45">
        <v>479.66666666666703</v>
      </c>
      <c r="D8" s="45">
        <v>358.5</v>
      </c>
      <c r="E8" s="45">
        <v>228.666666666667</v>
      </c>
      <c r="F8" s="45">
        <v>156.666666666667</v>
      </c>
      <c r="G8" s="45">
        <v>97.3333333333333</v>
      </c>
    </row>
    <row r="9" spans="1:8" x14ac:dyDescent="0.25">
      <c r="A9" s="43" t="s">
        <v>81</v>
      </c>
      <c r="B9" s="45"/>
      <c r="C9" s="45">
        <v>11.5</v>
      </c>
      <c r="D9" s="45">
        <v>35.5833333333333</v>
      </c>
      <c r="E9" s="45">
        <v>142.666666666667</v>
      </c>
      <c r="F9" s="45">
        <v>50.5833333333333</v>
      </c>
      <c r="G9" s="45">
        <v>311.83333333333297</v>
      </c>
    </row>
    <row r="10" spans="1:8" x14ac:dyDescent="0.25">
      <c r="A10" s="43" t="s">
        <v>1929</v>
      </c>
      <c r="B10" s="45">
        <v>297.58333333333297</v>
      </c>
      <c r="C10" s="45">
        <v>197.5</v>
      </c>
      <c r="D10" s="45">
        <v>162.583333333333</v>
      </c>
      <c r="E10" s="45">
        <v>236.833333333333</v>
      </c>
      <c r="F10" s="45">
        <v>251.833333333333</v>
      </c>
      <c r="G10" s="45">
        <v>142.25</v>
      </c>
    </row>
    <row r="11" spans="1:8" x14ac:dyDescent="0.25">
      <c r="A11" s="43" t="s">
        <v>8</v>
      </c>
      <c r="B11" s="45">
        <v>1685.25</v>
      </c>
      <c r="C11" s="45">
        <v>1265.1666666666699</v>
      </c>
      <c r="D11" s="45">
        <v>2850.25</v>
      </c>
      <c r="E11" s="45">
        <v>913.75</v>
      </c>
      <c r="F11" s="45">
        <v>1756.6666666666699</v>
      </c>
      <c r="G11" s="45">
        <v>996.66666666666697</v>
      </c>
    </row>
    <row r="12" spans="1:8" x14ac:dyDescent="0.25">
      <c r="A12" s="43" t="s">
        <v>3</v>
      </c>
      <c r="B12" s="45">
        <v>109.5</v>
      </c>
      <c r="C12" s="45">
        <v>1149.8333333333301</v>
      </c>
      <c r="D12" s="45">
        <v>132.333333333333</v>
      </c>
      <c r="E12" s="45">
        <v>281.5</v>
      </c>
      <c r="F12" s="45">
        <v>1018.41666666667</v>
      </c>
      <c r="G12" s="45">
        <v>3070.3333333333298</v>
      </c>
    </row>
    <row r="13" spans="1:8" x14ac:dyDescent="0.25">
      <c r="A13" s="51" t="s">
        <v>5</v>
      </c>
      <c r="B13" s="52">
        <v>2769.1666666666702</v>
      </c>
      <c r="C13" s="52">
        <v>2568.1666666666702</v>
      </c>
      <c r="D13" s="52">
        <v>2144.9166666666702</v>
      </c>
      <c r="E13" s="52">
        <v>3383.5833333333298</v>
      </c>
      <c r="F13" s="52">
        <v>3995.1666666666702</v>
      </c>
      <c r="G13" s="52">
        <v>2013.25</v>
      </c>
    </row>
    <row r="14" spans="1:8" x14ac:dyDescent="0.25">
      <c r="A14" s="43" t="s">
        <v>6</v>
      </c>
      <c r="B14" s="45">
        <v>1887.0833333333301</v>
      </c>
      <c r="C14" s="45">
        <v>3387.9166666666702</v>
      </c>
      <c r="D14" s="45">
        <v>1247.1666666666699</v>
      </c>
      <c r="E14" s="45">
        <v>354.58333333333297</v>
      </c>
      <c r="F14" s="45">
        <v>895.91666666666697</v>
      </c>
      <c r="G14" s="45">
        <v>923.16666666666697</v>
      </c>
    </row>
    <row r="15" spans="1:8" x14ac:dyDescent="0.25">
      <c r="A15" s="43" t="s">
        <v>4</v>
      </c>
      <c r="B15" s="45">
        <v>1782.75</v>
      </c>
      <c r="C15" s="45">
        <v>2605.25</v>
      </c>
      <c r="D15" s="45">
        <v>3277.5833333333298</v>
      </c>
      <c r="E15" s="45">
        <v>5660.4166666666697</v>
      </c>
      <c r="F15" s="45">
        <v>6854</v>
      </c>
      <c r="G15" s="45">
        <v>2618</v>
      </c>
    </row>
    <row r="18" spans="1:7" x14ac:dyDescent="0.25">
      <c r="B18" s="46"/>
      <c r="C18" s="46"/>
      <c r="D18" s="46"/>
      <c r="E18" s="46"/>
      <c r="F18" s="46"/>
      <c r="G18" s="46"/>
    </row>
    <row r="19" spans="1:7" x14ac:dyDescent="0.25">
      <c r="B19" s="46"/>
      <c r="C19" s="46"/>
      <c r="D19" s="46"/>
      <c r="E19" s="46"/>
      <c r="F19" s="46"/>
      <c r="G19" s="46"/>
    </row>
    <row r="21" spans="1:7" x14ac:dyDescent="0.25">
      <c r="A21" s="75" t="s">
        <v>1970</v>
      </c>
      <c r="B21" s="75"/>
      <c r="C21" s="75"/>
      <c r="D21" s="75"/>
      <c r="E21" s="75"/>
      <c r="F21" s="75"/>
      <c r="G21" s="75"/>
    </row>
    <row r="22" spans="1:7" x14ac:dyDescent="0.25">
      <c r="B22" s="43">
        <v>2012</v>
      </c>
      <c r="C22" s="47">
        <v>2013</v>
      </c>
      <c r="D22" s="47">
        <v>2014</v>
      </c>
      <c r="E22" s="47">
        <v>2015</v>
      </c>
      <c r="F22" s="47">
        <v>2016</v>
      </c>
      <c r="G22" s="47">
        <v>2017</v>
      </c>
    </row>
    <row r="23" spans="1:7" x14ac:dyDescent="0.25">
      <c r="A23" s="43" t="s">
        <v>1928</v>
      </c>
      <c r="B23" s="48">
        <v>169022.60063999999</v>
      </c>
      <c r="C23" s="48"/>
      <c r="D23" s="48"/>
      <c r="E23" s="48"/>
      <c r="F23" s="48"/>
      <c r="G23" s="48"/>
    </row>
    <row r="24" spans="1:7" x14ac:dyDescent="0.25">
      <c r="A24" s="43" t="s">
        <v>72</v>
      </c>
      <c r="B24" s="48">
        <v>71318.675589999999</v>
      </c>
      <c r="C24" s="48">
        <v>118018.53187000001</v>
      </c>
      <c r="D24" s="48">
        <v>72630.734859999997</v>
      </c>
      <c r="E24" s="48">
        <v>61543.4159</v>
      </c>
      <c r="F24" s="48">
        <v>64122.558409999998</v>
      </c>
      <c r="G24" s="48">
        <v>6287.0141800000001</v>
      </c>
    </row>
    <row r="25" spans="1:7" x14ac:dyDescent="0.25">
      <c r="A25" s="43" t="s">
        <v>258</v>
      </c>
      <c r="B25" s="48">
        <v>1545398.0697600001</v>
      </c>
      <c r="C25" s="48">
        <v>2025902.8396099999</v>
      </c>
      <c r="D25" s="48">
        <v>2312077.1774900001</v>
      </c>
      <c r="E25" s="48">
        <v>11967737.220109999</v>
      </c>
      <c r="F25" s="48">
        <v>27702893.40484</v>
      </c>
      <c r="G25" s="48">
        <v>24018595.076699998</v>
      </c>
    </row>
    <row r="26" spans="1:7" x14ac:dyDescent="0.25">
      <c r="A26" s="43" t="s">
        <v>2</v>
      </c>
      <c r="B26" s="48">
        <v>703170.47733000002</v>
      </c>
      <c r="C26" s="48">
        <v>2061311.32785</v>
      </c>
      <c r="D26" s="48">
        <v>2666446.6314400001</v>
      </c>
      <c r="E26" s="48">
        <v>3008201.0875800001</v>
      </c>
      <c r="F26" s="48">
        <v>2981579.7124000001</v>
      </c>
      <c r="G26" s="48">
        <v>3811263.7886600001</v>
      </c>
    </row>
    <row r="27" spans="1:7" x14ac:dyDescent="0.25">
      <c r="A27" s="43" t="s">
        <v>259</v>
      </c>
      <c r="B27" s="48">
        <v>76369.287590000007</v>
      </c>
      <c r="C27" s="48">
        <v>346084.28369000001</v>
      </c>
      <c r="D27" s="48">
        <v>193679.03932000001</v>
      </c>
      <c r="E27" s="48">
        <v>133618.84301000001</v>
      </c>
      <c r="F27" s="48">
        <v>159141.19188</v>
      </c>
      <c r="G27" s="48">
        <v>65879.569520000005</v>
      </c>
    </row>
    <row r="28" spans="1:7" x14ac:dyDescent="0.25">
      <c r="A28" s="43" t="s">
        <v>81</v>
      </c>
      <c r="C28" s="44">
        <v>162.43870999999999</v>
      </c>
      <c r="D28" s="48">
        <v>1327.14168</v>
      </c>
      <c r="E28" s="48">
        <v>5944.8761699999995</v>
      </c>
      <c r="F28" s="48">
        <v>35445.629780000003</v>
      </c>
      <c r="G28" s="48">
        <v>19441.555209999999</v>
      </c>
    </row>
    <row r="29" spans="1:7" x14ac:dyDescent="0.25">
      <c r="A29" s="43" t="s">
        <v>8</v>
      </c>
      <c r="B29" s="48">
        <v>20515669.225079998</v>
      </c>
      <c r="C29" s="48">
        <v>8241677.7744300002</v>
      </c>
      <c r="D29" s="48">
        <v>3351642.8338700002</v>
      </c>
      <c r="E29" s="48">
        <v>17832407.319120001</v>
      </c>
      <c r="F29" s="48">
        <v>3412397.6404800001</v>
      </c>
      <c r="G29" s="48">
        <v>1557960.08494</v>
      </c>
    </row>
    <row r="30" spans="1:7" x14ac:dyDescent="0.25">
      <c r="A30" s="43" t="s">
        <v>5</v>
      </c>
      <c r="B30" s="48">
        <v>5291489.0595800001</v>
      </c>
      <c r="C30" s="48">
        <v>4307596.7545699999</v>
      </c>
      <c r="D30" s="48">
        <v>7308788.4533700002</v>
      </c>
      <c r="E30" s="48">
        <v>7975370.4519999996</v>
      </c>
      <c r="F30" s="48">
        <v>19175976.65024</v>
      </c>
      <c r="G30" s="48">
        <v>19603528.25454</v>
      </c>
    </row>
    <row r="31" spans="1:7" x14ac:dyDescent="0.25">
      <c r="A31" s="43" t="s">
        <v>6</v>
      </c>
      <c r="B31" s="48">
        <v>523692.08383000002</v>
      </c>
      <c r="C31" s="48">
        <v>15879751.95905</v>
      </c>
      <c r="D31" s="48">
        <v>7917341.1843299996</v>
      </c>
      <c r="E31" s="48">
        <v>2498349.55516</v>
      </c>
      <c r="F31" s="48">
        <v>3312667.8479300002</v>
      </c>
      <c r="G31" s="48">
        <v>4771966.3751499997</v>
      </c>
    </row>
    <row r="32" spans="1:7" x14ac:dyDescent="0.25">
      <c r="A32" s="43" t="s">
        <v>4</v>
      </c>
      <c r="B32" s="48">
        <v>1407859.0886899999</v>
      </c>
      <c r="C32" s="48">
        <v>4550348.9086699998</v>
      </c>
      <c r="D32" s="48">
        <v>6717447.0811299998</v>
      </c>
      <c r="E32" s="48">
        <v>3149671.2278499999</v>
      </c>
      <c r="F32" s="48">
        <v>6498415.4068900002</v>
      </c>
      <c r="G32" s="48">
        <v>3681628.85971</v>
      </c>
    </row>
    <row r="33" spans="1:7" x14ac:dyDescent="0.25">
      <c r="A33" s="43"/>
      <c r="B33" s="48"/>
      <c r="C33" s="48"/>
      <c r="D33" s="48"/>
      <c r="E33" s="48"/>
    </row>
    <row r="34" spans="1:7" x14ac:dyDescent="0.25">
      <c r="A34" s="43" t="s">
        <v>1927</v>
      </c>
      <c r="B34" s="48">
        <f t="shared" ref="B34:G34" si="0">SUM(B23:B32)</f>
        <v>30303988.568089996</v>
      </c>
      <c r="C34" s="48">
        <f t="shared" si="0"/>
        <v>37530854.818449996</v>
      </c>
      <c r="D34" s="48">
        <f t="shared" si="0"/>
        <v>30541380.277489997</v>
      </c>
      <c r="E34" s="48">
        <f t="shared" si="0"/>
        <v>46632843.9969</v>
      </c>
      <c r="F34" s="48">
        <f t="shared" si="0"/>
        <v>63342640.042849995</v>
      </c>
      <c r="G34" s="48">
        <f t="shared" si="0"/>
        <v>57536550.578610003</v>
      </c>
    </row>
    <row r="35" spans="1:7" x14ac:dyDescent="0.25">
      <c r="B35" s="48"/>
      <c r="C35" s="48"/>
      <c r="D35" s="48"/>
      <c r="E35" s="48"/>
      <c r="F35" s="48"/>
      <c r="G35" s="48"/>
    </row>
    <row r="36" spans="1:7" x14ac:dyDescent="0.25">
      <c r="B36" s="48"/>
      <c r="C36" s="48"/>
      <c r="D36" s="48"/>
      <c r="E36" s="48"/>
      <c r="F36" s="48"/>
      <c r="G36" s="48"/>
    </row>
    <row r="37" spans="1:7" x14ac:dyDescent="0.25">
      <c r="B37" s="48"/>
      <c r="C37" s="48"/>
      <c r="D37" s="48"/>
      <c r="E37" s="48"/>
      <c r="F37" s="48"/>
      <c r="G37" s="48"/>
    </row>
    <row r="38" spans="1:7" x14ac:dyDescent="0.25">
      <c r="B38" s="48"/>
      <c r="C38" s="48"/>
      <c r="D38" s="48"/>
      <c r="E38" s="48"/>
      <c r="F38" s="48"/>
      <c r="G38" s="48"/>
    </row>
    <row r="39" spans="1:7" x14ac:dyDescent="0.25">
      <c r="B39" s="48"/>
      <c r="C39" s="48"/>
      <c r="D39" s="48"/>
      <c r="E39" s="48"/>
      <c r="F39" s="48"/>
      <c r="G39" s="48"/>
    </row>
  </sheetData>
  <mergeCells count="2">
    <mergeCell ref="A1:G1"/>
    <mergeCell ref="A21:G21"/>
  </mergeCells>
  <pageMargins left="0.7" right="0.7" top="0.75" bottom="0.75" header="0.3" footer="0.3"/>
  <pageSetup paperSize="9" orientation="portrait" verticalDpi="200"/>
  <drawing r:id="rId1"/>
  <legacy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H21" sqref="H21"/>
    </sheetView>
  </sheetViews>
  <sheetFormatPr defaultColWidth="8.75" defaultRowHeight="15" x14ac:dyDescent="0.25"/>
  <cols>
    <col min="1" max="1" width="17.25" style="44" customWidth="1"/>
    <col min="2" max="2" width="13.75" style="44" customWidth="1"/>
    <col min="3" max="3" width="13.875" style="44" customWidth="1"/>
    <col min="4" max="5" width="13.75" style="44" customWidth="1"/>
    <col min="6" max="6" width="11" style="44" customWidth="1"/>
    <col min="7" max="7" width="14.375" style="44" customWidth="1"/>
    <col min="8" max="9" width="11" style="44" customWidth="1"/>
    <col min="10" max="16384" width="8.75" style="44"/>
  </cols>
  <sheetData>
    <row r="1" spans="1:9" x14ac:dyDescent="0.25">
      <c r="A1" s="75" t="s">
        <v>1969</v>
      </c>
      <c r="B1" s="75"/>
      <c r="C1" s="75"/>
      <c r="D1" s="75"/>
      <c r="E1" s="75"/>
      <c r="F1" s="75"/>
      <c r="G1" s="75"/>
    </row>
    <row r="2" spans="1:9" x14ac:dyDescent="0.25">
      <c r="B2" s="43">
        <v>2012</v>
      </c>
      <c r="C2" s="43">
        <v>2013</v>
      </c>
      <c r="D2" s="43">
        <v>2014</v>
      </c>
      <c r="E2" s="43">
        <v>2015</v>
      </c>
      <c r="F2" s="43">
        <v>2016</v>
      </c>
      <c r="G2" s="43">
        <v>2017</v>
      </c>
    </row>
    <row r="3" spans="1:9" x14ac:dyDescent="0.25">
      <c r="A3" s="43" t="s">
        <v>1921</v>
      </c>
      <c r="B3" s="49">
        <v>0</v>
      </c>
      <c r="C3" s="49">
        <v>1849.75</v>
      </c>
      <c r="D3" s="49">
        <v>36.3333333333333</v>
      </c>
      <c r="E3" s="49">
        <v>166.5</v>
      </c>
      <c r="F3" s="49">
        <v>71.1666666666667</v>
      </c>
      <c r="G3" s="49">
        <v>453</v>
      </c>
    </row>
    <row r="4" spans="1:9" x14ac:dyDescent="0.25">
      <c r="A4" s="43" t="s">
        <v>1922</v>
      </c>
      <c r="B4" s="49">
        <v>72832.666666666701</v>
      </c>
      <c r="C4" s="49">
        <v>67438.5</v>
      </c>
      <c r="D4" s="49">
        <v>71339</v>
      </c>
      <c r="E4" s="49">
        <v>78805.666666666701</v>
      </c>
      <c r="F4" s="49">
        <v>98153.916666666701</v>
      </c>
      <c r="G4" s="49">
        <v>83335.5</v>
      </c>
      <c r="I4" s="49"/>
    </row>
    <row r="5" spans="1:9" x14ac:dyDescent="0.25">
      <c r="A5" s="43" t="s">
        <v>1923</v>
      </c>
      <c r="B5" s="49">
        <v>5527.1666666666697</v>
      </c>
      <c r="C5" s="49">
        <v>6939.25</v>
      </c>
      <c r="D5" s="49">
        <v>5271.75</v>
      </c>
      <c r="E5" s="49">
        <v>2785.8333333333298</v>
      </c>
      <c r="F5" s="49">
        <v>6213.6666666666697</v>
      </c>
      <c r="G5" s="49">
        <v>5623.9166666666697</v>
      </c>
      <c r="I5" s="49"/>
    </row>
    <row r="6" spans="1:9" x14ac:dyDescent="0.25">
      <c r="A6" s="43" t="s">
        <v>1924</v>
      </c>
      <c r="B6" s="49">
        <v>5333</v>
      </c>
      <c r="C6" s="49">
        <v>7521.0833333333303</v>
      </c>
      <c r="D6" s="49">
        <v>8116.3333333333303</v>
      </c>
      <c r="E6" s="49">
        <v>7848.6666666666697</v>
      </c>
      <c r="F6" s="49">
        <v>9089.5</v>
      </c>
      <c r="G6" s="49">
        <v>6047.6666666666697</v>
      </c>
      <c r="I6" s="49"/>
    </row>
    <row r="7" spans="1:9" x14ac:dyDescent="0.25">
      <c r="A7" s="43" t="s">
        <v>1925</v>
      </c>
      <c r="B7" s="49">
        <v>391.41666666666703</v>
      </c>
      <c r="C7" s="49">
        <v>339.66666666666703</v>
      </c>
      <c r="D7" s="49">
        <v>155.833333333333</v>
      </c>
      <c r="E7" s="49">
        <v>204.5</v>
      </c>
      <c r="F7" s="49">
        <v>128.333333333333</v>
      </c>
      <c r="G7" s="49">
        <v>55.6666666666667</v>
      </c>
      <c r="I7" s="49"/>
    </row>
    <row r="8" spans="1:9" x14ac:dyDescent="0.25">
      <c r="A8" s="43" t="s">
        <v>1926</v>
      </c>
      <c r="B8" s="49">
        <v>25.8333333333333</v>
      </c>
      <c r="C8" s="49">
        <v>38</v>
      </c>
      <c r="D8" s="49">
        <v>12.25</v>
      </c>
      <c r="E8" s="49">
        <v>13.0833333333333</v>
      </c>
      <c r="F8" s="49">
        <v>46.8333333333333</v>
      </c>
      <c r="G8" s="49">
        <v>25.75</v>
      </c>
      <c r="I8" s="49"/>
    </row>
    <row r="9" spans="1:9" x14ac:dyDescent="0.25">
      <c r="A9" s="43" t="s">
        <v>164</v>
      </c>
      <c r="B9" s="49">
        <v>4727.5</v>
      </c>
      <c r="C9" s="49">
        <v>6841.0833333333303</v>
      </c>
      <c r="D9" s="49">
        <v>5240.1666666666697</v>
      </c>
      <c r="E9" s="49">
        <v>5748.1666666666697</v>
      </c>
      <c r="F9" s="49">
        <v>7284.5833333333303</v>
      </c>
      <c r="G9" s="49">
        <v>5121.75</v>
      </c>
      <c r="H9" s="49"/>
      <c r="I9" s="49"/>
    </row>
    <row r="10" spans="1:9" x14ac:dyDescent="0.25">
      <c r="B10" s="49"/>
      <c r="C10" s="49"/>
      <c r="D10" s="49"/>
      <c r="E10" s="49"/>
      <c r="F10" s="49"/>
      <c r="G10" s="49"/>
      <c r="H10" s="49"/>
    </row>
    <row r="11" spans="1:9" x14ac:dyDescent="0.25">
      <c r="A11" s="43" t="s">
        <v>2249</v>
      </c>
      <c r="B11" s="49">
        <f t="shared" ref="B11:F11" si="0">SUM(B6:B9) + B3</f>
        <v>10477.75</v>
      </c>
      <c r="C11" s="49">
        <f t="shared" si="0"/>
        <v>16589.583333333328</v>
      </c>
      <c r="D11" s="49">
        <f t="shared" si="0"/>
        <v>13560.916666666666</v>
      </c>
      <c r="E11" s="49">
        <f t="shared" si="0"/>
        <v>13980.916666666672</v>
      </c>
      <c r="F11" s="49">
        <f t="shared" si="0"/>
        <v>16620.416666666664</v>
      </c>
      <c r="G11" s="49">
        <f>SUM(G6:G9) + G3</f>
        <v>11703.833333333336</v>
      </c>
      <c r="H11" s="49"/>
      <c r="I11" s="49"/>
    </row>
    <row r="12" spans="1:9" x14ac:dyDescent="0.25">
      <c r="B12" s="49"/>
      <c r="C12" s="49"/>
      <c r="D12" s="49"/>
      <c r="E12" s="49"/>
      <c r="F12" s="49"/>
      <c r="G12" s="49"/>
    </row>
    <row r="13" spans="1:9" x14ac:dyDescent="0.25">
      <c r="A13" s="75" t="s">
        <v>1970</v>
      </c>
      <c r="B13" s="75"/>
      <c r="C13" s="75"/>
      <c r="D13" s="75"/>
      <c r="E13" s="75"/>
      <c r="F13" s="75"/>
      <c r="G13" s="75"/>
    </row>
    <row r="14" spans="1:9" x14ac:dyDescent="0.25">
      <c r="B14" s="43">
        <v>2012</v>
      </c>
      <c r="C14" s="43">
        <v>2013</v>
      </c>
      <c r="D14" s="43">
        <v>2014</v>
      </c>
      <c r="E14" s="43">
        <v>2015</v>
      </c>
      <c r="F14" s="43">
        <v>2016</v>
      </c>
      <c r="G14" s="43">
        <v>2017</v>
      </c>
    </row>
    <row r="15" spans="1:9" x14ac:dyDescent="0.25">
      <c r="A15" s="43" t="s">
        <v>1921</v>
      </c>
      <c r="B15" s="50">
        <v>0</v>
      </c>
      <c r="C15" s="50">
        <v>11072953.01777</v>
      </c>
      <c r="D15" s="50">
        <v>23582.568080000001</v>
      </c>
      <c r="E15" s="50">
        <v>1122946.4259200001</v>
      </c>
      <c r="F15" s="50">
        <v>123874.3701</v>
      </c>
      <c r="G15" s="44">
        <v>695791.46083</v>
      </c>
    </row>
    <row r="16" spans="1:9" x14ac:dyDescent="0.25">
      <c r="A16" s="43" t="s">
        <v>1922</v>
      </c>
      <c r="B16" s="50">
        <v>1018103.80425</v>
      </c>
      <c r="C16" s="50">
        <v>1330596.4578799999</v>
      </c>
      <c r="D16" s="50">
        <v>1920731.4195900001</v>
      </c>
      <c r="E16" s="50">
        <v>1523297.06354</v>
      </c>
      <c r="F16" s="50">
        <v>4284769.1815900002</v>
      </c>
      <c r="G16" s="44">
        <v>9691374.8176199999</v>
      </c>
    </row>
    <row r="17" spans="1:9" x14ac:dyDescent="0.25">
      <c r="A17" s="43" t="s">
        <v>1923</v>
      </c>
      <c r="B17" s="50">
        <v>527294.26551000006</v>
      </c>
      <c r="C17" s="50">
        <v>695306.38173000002</v>
      </c>
      <c r="D17" s="50">
        <v>391353.95789999998</v>
      </c>
      <c r="E17" s="50">
        <v>10444462.10657</v>
      </c>
      <c r="F17" s="50">
        <v>23418124.223250002</v>
      </c>
      <c r="G17" s="44">
        <v>14327220.25908</v>
      </c>
      <c r="H17" s="50"/>
    </row>
    <row r="18" spans="1:9" x14ac:dyDescent="0.25">
      <c r="A18" s="43" t="s">
        <v>1924</v>
      </c>
      <c r="B18" s="50">
        <v>4759558.4084599996</v>
      </c>
      <c r="C18" s="50">
        <v>17466013.273189999</v>
      </c>
      <c r="D18" s="50">
        <v>20601341.349509999</v>
      </c>
      <c r="E18" s="50">
        <v>7628472.3457899997</v>
      </c>
      <c r="F18" s="50">
        <v>13101240.08939</v>
      </c>
      <c r="G18" s="44">
        <v>16979263.458590001</v>
      </c>
      <c r="H18" s="50"/>
    </row>
    <row r="19" spans="1:9" x14ac:dyDescent="0.25">
      <c r="A19" s="43" t="s">
        <v>1925</v>
      </c>
      <c r="B19" s="50">
        <v>13604633.6237</v>
      </c>
      <c r="C19" s="50">
        <v>5680587.9559500003</v>
      </c>
      <c r="D19" s="50">
        <v>4678541.5593999997</v>
      </c>
      <c r="E19" s="50">
        <v>22261395.28734</v>
      </c>
      <c r="F19" s="50">
        <v>8878912.2778500002</v>
      </c>
      <c r="G19" s="44">
        <v>965379.20568000001</v>
      </c>
      <c r="H19" s="50"/>
    </row>
    <row r="20" spans="1:9" x14ac:dyDescent="0.25">
      <c r="A20" s="43" t="s">
        <v>1926</v>
      </c>
      <c r="B20" s="50">
        <v>76369.287590000007</v>
      </c>
      <c r="C20" s="50">
        <v>346084.28369000001</v>
      </c>
      <c r="D20" s="50">
        <v>193679.03932000001</v>
      </c>
      <c r="E20" s="50">
        <v>134581.61869</v>
      </c>
      <c r="F20" s="50">
        <v>159141.19188</v>
      </c>
      <c r="G20" s="44">
        <v>65879.569520000005</v>
      </c>
      <c r="H20" s="50"/>
    </row>
    <row r="21" spans="1:9" x14ac:dyDescent="0.25">
      <c r="A21" s="43" t="s">
        <v>164</v>
      </c>
      <c r="B21" s="50">
        <v>10318029.178579999</v>
      </c>
      <c r="C21" s="50">
        <v>2940926.3226399999</v>
      </c>
      <c r="D21" s="50">
        <v>2769291.9038300002</v>
      </c>
      <c r="E21" s="50">
        <v>4643343.5873800004</v>
      </c>
      <c r="F21" s="50">
        <v>13500453.07889</v>
      </c>
      <c r="G21" s="44">
        <v>15507433.26812</v>
      </c>
    </row>
    <row r="22" spans="1:9" x14ac:dyDescent="0.25">
      <c r="A22" s="43"/>
      <c r="B22" s="50"/>
      <c r="C22" s="50"/>
      <c r="D22" s="50"/>
      <c r="E22" s="50"/>
      <c r="F22" s="50"/>
    </row>
    <row r="23" spans="1:9" x14ac:dyDescent="0.25">
      <c r="A23" s="43" t="s">
        <v>1927</v>
      </c>
      <c r="B23" s="48">
        <f>SUM(B15:B21)</f>
        <v>30303988.568089999</v>
      </c>
      <c r="C23" s="48">
        <f t="shared" ref="C23:G23" si="1">SUM(C15:C21)</f>
        <v>39532467.692850001</v>
      </c>
      <c r="D23" s="48">
        <f t="shared" si="1"/>
        <v>30578521.797629997</v>
      </c>
      <c r="E23" s="48">
        <f t="shared" si="1"/>
        <v>47758498.435229994</v>
      </c>
      <c r="F23" s="48">
        <f t="shared" si="1"/>
        <v>63466514.412950009</v>
      </c>
      <c r="G23" s="48">
        <f t="shared" si="1"/>
        <v>58232342.039439991</v>
      </c>
      <c r="H23" s="48"/>
      <c r="I23" s="48"/>
    </row>
  </sheetData>
  <mergeCells count="2">
    <mergeCell ref="A13:G13"/>
    <mergeCell ref="A1:G1"/>
  </mergeCell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F801"/>
  <sheetViews>
    <sheetView zoomScaleSheetLayoutView="100" workbookViewId="0">
      <pane ySplit="1" topLeftCell="A2" activePane="bottomLeft" state="frozen"/>
      <selection pane="bottomLeft" activeCell="B2" sqref="B2"/>
    </sheetView>
  </sheetViews>
  <sheetFormatPr defaultColWidth="8.75" defaultRowHeight="15" x14ac:dyDescent="0.25"/>
  <cols>
    <col min="1" max="1" width="22.125" style="9" customWidth="1"/>
    <col min="2" max="2" width="20.625" style="9" customWidth="1"/>
    <col min="3" max="4" width="13.25" style="9" bestFit="1" customWidth="1"/>
    <col min="5" max="5" width="75.625" style="8" customWidth="1"/>
    <col min="6" max="16384" width="8.75" style="9"/>
  </cols>
  <sheetData>
    <row r="1" spans="1:6" ht="15.75" thickBot="1" x14ac:dyDescent="0.3">
      <c r="A1" s="8" t="s">
        <v>262</v>
      </c>
      <c r="B1" s="4" t="s">
        <v>161</v>
      </c>
      <c r="C1" s="3" t="s">
        <v>903</v>
      </c>
      <c r="D1" s="3" t="s">
        <v>902</v>
      </c>
      <c r="E1" s="5" t="s">
        <v>162</v>
      </c>
      <c r="F1" s="1" t="s">
        <v>163</v>
      </c>
    </row>
    <row r="2" spans="1:6" ht="36.75" thickTop="1" x14ac:dyDescent="0.25">
      <c r="A2" s="22" t="s">
        <v>263</v>
      </c>
      <c r="B2" s="23" t="s">
        <v>79</v>
      </c>
      <c r="C2" s="53">
        <v>308.25</v>
      </c>
      <c r="D2" s="53">
        <v>43.0833333333333</v>
      </c>
      <c r="E2" s="24" t="s">
        <v>331</v>
      </c>
      <c r="F2" s="24" t="s">
        <v>164</v>
      </c>
    </row>
    <row r="3" spans="1:6" ht="84" x14ac:dyDescent="0.25">
      <c r="A3" s="22" t="s">
        <v>263</v>
      </c>
      <c r="B3" s="23" t="s">
        <v>20</v>
      </c>
      <c r="C3" s="53">
        <v>229.666666666667</v>
      </c>
      <c r="D3" s="53">
        <v>2.3333333333333299</v>
      </c>
      <c r="E3" s="24" t="s">
        <v>360</v>
      </c>
      <c r="F3" s="24" t="s">
        <v>164</v>
      </c>
    </row>
    <row r="4" spans="1:6" ht="24" x14ac:dyDescent="0.25">
      <c r="A4" s="22" t="s">
        <v>263</v>
      </c>
      <c r="B4" s="23" t="s">
        <v>7</v>
      </c>
      <c r="C4" s="53">
        <v>77.5</v>
      </c>
      <c r="D4" s="53">
        <v>340.16666666666703</v>
      </c>
      <c r="E4" s="24" t="s">
        <v>265</v>
      </c>
      <c r="F4" s="24" t="s">
        <v>165</v>
      </c>
    </row>
    <row r="5" spans="1:6" ht="48" x14ac:dyDescent="0.25">
      <c r="A5" s="22" t="s">
        <v>263</v>
      </c>
      <c r="B5" s="23" t="s">
        <v>144</v>
      </c>
      <c r="C5" s="53">
        <v>71.9166666666667</v>
      </c>
      <c r="D5" s="53">
        <v>12.6666666666667</v>
      </c>
      <c r="E5" s="24" t="s">
        <v>435</v>
      </c>
      <c r="F5" s="24" t="s">
        <v>164</v>
      </c>
    </row>
    <row r="6" spans="1:6" ht="36" x14ac:dyDescent="0.25">
      <c r="A6" s="22" t="s">
        <v>263</v>
      </c>
      <c r="B6" s="23" t="s">
        <v>267</v>
      </c>
      <c r="C6" s="53">
        <v>45.4166666666667</v>
      </c>
      <c r="D6" s="53">
        <v>137</v>
      </c>
      <c r="E6" s="24" t="s">
        <v>1615</v>
      </c>
      <c r="F6" s="24" t="s">
        <v>164</v>
      </c>
    </row>
    <row r="7" spans="1:6" ht="36" x14ac:dyDescent="0.25">
      <c r="A7" s="22" t="s">
        <v>263</v>
      </c>
      <c r="B7" s="23" t="s">
        <v>264</v>
      </c>
      <c r="C7" s="53">
        <v>34.75</v>
      </c>
      <c r="D7" s="53">
        <v>211.166666666667</v>
      </c>
      <c r="E7" s="24" t="s">
        <v>1616</v>
      </c>
      <c r="F7" s="24" t="s">
        <v>164</v>
      </c>
    </row>
    <row r="8" spans="1:6" ht="36" x14ac:dyDescent="0.25">
      <c r="A8" s="22" t="s">
        <v>263</v>
      </c>
      <c r="B8" s="23" t="s">
        <v>112</v>
      </c>
      <c r="C8" s="53">
        <v>31.6666666666667</v>
      </c>
      <c r="D8" s="53">
        <v>40</v>
      </c>
      <c r="E8" s="24" t="s">
        <v>384</v>
      </c>
      <c r="F8" s="24" t="s">
        <v>81</v>
      </c>
    </row>
    <row r="9" spans="1:6" ht="36" x14ac:dyDescent="0.25">
      <c r="A9" s="22" t="s">
        <v>263</v>
      </c>
      <c r="B9" s="23" t="s">
        <v>31</v>
      </c>
      <c r="C9" s="53">
        <v>21</v>
      </c>
      <c r="D9" s="53">
        <v>72.25</v>
      </c>
      <c r="E9" s="24" t="s">
        <v>393</v>
      </c>
      <c r="F9" s="24" t="s">
        <v>165</v>
      </c>
    </row>
    <row r="10" spans="1:6" ht="36" x14ac:dyDescent="0.25">
      <c r="A10" s="22" t="s">
        <v>263</v>
      </c>
      <c r="B10" s="23" t="s">
        <v>46</v>
      </c>
      <c r="C10" s="53">
        <v>18.4166666666667</v>
      </c>
      <c r="D10" s="53">
        <v>82.8333333333333</v>
      </c>
      <c r="E10" s="24" t="s">
        <v>358</v>
      </c>
      <c r="F10" s="24" t="s">
        <v>165</v>
      </c>
    </row>
    <row r="11" spans="1:6" ht="36" x14ac:dyDescent="0.25">
      <c r="A11" s="22" t="s">
        <v>263</v>
      </c>
      <c r="B11" s="23" t="s">
        <v>742</v>
      </c>
      <c r="C11" s="53">
        <v>18.1666666666667</v>
      </c>
      <c r="D11" s="53">
        <v>0.58333333333333304</v>
      </c>
      <c r="E11" s="24" t="s">
        <v>743</v>
      </c>
      <c r="F11" s="24" t="s">
        <v>164</v>
      </c>
    </row>
    <row r="12" spans="1:6" ht="24" x14ac:dyDescent="0.25">
      <c r="A12" s="22" t="s">
        <v>263</v>
      </c>
      <c r="B12" s="23" t="s">
        <v>385</v>
      </c>
      <c r="C12" s="53">
        <v>18.0833333333333</v>
      </c>
      <c r="D12" s="53">
        <v>59.4166666666667</v>
      </c>
      <c r="E12" s="24" t="s">
        <v>121</v>
      </c>
      <c r="F12" s="24" t="s">
        <v>164</v>
      </c>
    </row>
    <row r="13" spans="1:6" ht="36" x14ac:dyDescent="0.25">
      <c r="A13" s="22" t="s">
        <v>263</v>
      </c>
      <c r="B13" s="23" t="s">
        <v>1041</v>
      </c>
      <c r="C13" s="53">
        <v>12.0833333333333</v>
      </c>
      <c r="D13" s="53">
        <v>0</v>
      </c>
      <c r="E13" s="24" t="s">
        <v>1042</v>
      </c>
      <c r="F13" s="24" t="s">
        <v>164</v>
      </c>
    </row>
    <row r="14" spans="1:6" x14ac:dyDescent="0.25">
      <c r="A14" s="22" t="s">
        <v>263</v>
      </c>
      <c r="B14" s="23" t="s">
        <v>1046</v>
      </c>
      <c r="C14" s="53">
        <v>10.5</v>
      </c>
      <c r="D14" s="53">
        <v>0</v>
      </c>
      <c r="E14" s="24" t="s">
        <v>1047</v>
      </c>
      <c r="F14" s="24" t="s">
        <v>165</v>
      </c>
    </row>
    <row r="15" spans="1:6" x14ac:dyDescent="0.25">
      <c r="A15" s="22" t="s">
        <v>263</v>
      </c>
      <c r="B15" s="23" t="s">
        <v>1051</v>
      </c>
      <c r="C15" s="53">
        <v>7.3333333333333304</v>
      </c>
      <c r="D15" s="53">
        <v>0</v>
      </c>
      <c r="E15" s="24" t="s">
        <v>1052</v>
      </c>
      <c r="F15" s="24" t="s">
        <v>164</v>
      </c>
    </row>
    <row r="16" spans="1:6" ht="24" x14ac:dyDescent="0.25">
      <c r="A16" s="22" t="s">
        <v>263</v>
      </c>
      <c r="B16" s="23" t="s">
        <v>1079</v>
      </c>
      <c r="C16" s="53">
        <v>6.8333333333333304</v>
      </c>
      <c r="D16" s="53">
        <v>0</v>
      </c>
      <c r="E16" s="24" t="s">
        <v>1080</v>
      </c>
      <c r="F16" s="24" t="s">
        <v>164</v>
      </c>
    </row>
    <row r="17" spans="1:6" x14ac:dyDescent="0.25">
      <c r="A17" s="22" t="s">
        <v>263</v>
      </c>
      <c r="B17" s="23" t="s">
        <v>1030</v>
      </c>
      <c r="C17" s="53">
        <v>5.5833333333333304</v>
      </c>
      <c r="D17" s="53">
        <v>0</v>
      </c>
      <c r="E17" s="24" t="s">
        <v>1031</v>
      </c>
      <c r="F17" s="24" t="s">
        <v>164</v>
      </c>
    </row>
    <row r="18" spans="1:6" ht="36" x14ac:dyDescent="0.25">
      <c r="A18" s="22" t="s">
        <v>263</v>
      </c>
      <c r="B18" s="23" t="s">
        <v>1108</v>
      </c>
      <c r="C18" s="53">
        <v>5</v>
      </c>
      <c r="D18" s="53">
        <v>0</v>
      </c>
      <c r="E18" s="24" t="s">
        <v>1109</v>
      </c>
      <c r="F18" s="24" t="s">
        <v>164</v>
      </c>
    </row>
    <row r="19" spans="1:6" ht="24" x14ac:dyDescent="0.25">
      <c r="A19" s="22" t="s">
        <v>263</v>
      </c>
      <c r="B19" s="23" t="s">
        <v>686</v>
      </c>
      <c r="C19" s="53">
        <v>3.9166666666666701</v>
      </c>
      <c r="D19" s="53">
        <v>3.1666666666666701</v>
      </c>
      <c r="E19" s="24" t="s">
        <v>1128</v>
      </c>
      <c r="F19" s="24" t="s">
        <v>164</v>
      </c>
    </row>
    <row r="20" spans="1:6" ht="24" x14ac:dyDescent="0.25">
      <c r="A20" s="22" t="s">
        <v>263</v>
      </c>
      <c r="B20" s="23" t="s">
        <v>15</v>
      </c>
      <c r="C20" s="53">
        <v>3.5</v>
      </c>
      <c r="D20" s="53">
        <v>10.5833333333333</v>
      </c>
      <c r="E20" s="24" t="s">
        <v>266</v>
      </c>
      <c r="F20" s="24" t="s">
        <v>165</v>
      </c>
    </row>
    <row r="21" spans="1:6" x14ac:dyDescent="0.25">
      <c r="A21" s="22" t="s">
        <v>263</v>
      </c>
      <c r="B21" s="23" t="s">
        <v>1135</v>
      </c>
      <c r="C21" s="53">
        <v>2.25</v>
      </c>
      <c r="D21" s="53">
        <v>0</v>
      </c>
      <c r="E21" s="24" t="s">
        <v>1136</v>
      </c>
      <c r="F21" s="24" t="s">
        <v>164</v>
      </c>
    </row>
    <row r="22" spans="1:6" ht="24" x14ac:dyDescent="0.25">
      <c r="A22" s="22" t="s">
        <v>263</v>
      </c>
      <c r="B22" s="23" t="s">
        <v>555</v>
      </c>
      <c r="C22" s="53">
        <v>1.75</v>
      </c>
      <c r="D22" s="53">
        <v>40.1666666666667</v>
      </c>
      <c r="E22" s="24" t="s">
        <v>859</v>
      </c>
      <c r="F22" s="24" t="s">
        <v>165</v>
      </c>
    </row>
    <row r="23" spans="1:6" x14ac:dyDescent="0.25">
      <c r="A23" s="22" t="s">
        <v>263</v>
      </c>
      <c r="B23" s="23" t="s">
        <v>1617</v>
      </c>
      <c r="C23" s="53">
        <v>1.25</v>
      </c>
      <c r="D23" s="53">
        <v>0</v>
      </c>
      <c r="E23" s="24" t="s">
        <v>1618</v>
      </c>
      <c r="F23" s="24" t="s">
        <v>81</v>
      </c>
    </row>
    <row r="24" spans="1:6" x14ac:dyDescent="0.25">
      <c r="A24" s="22" t="s">
        <v>263</v>
      </c>
      <c r="B24" s="23" t="s">
        <v>1259</v>
      </c>
      <c r="C24" s="53">
        <v>1</v>
      </c>
      <c r="D24" s="53">
        <v>0</v>
      </c>
      <c r="E24" s="24" t="s">
        <v>1260</v>
      </c>
      <c r="F24" s="24" t="s">
        <v>164</v>
      </c>
    </row>
    <row r="25" spans="1:6" x14ac:dyDescent="0.25">
      <c r="A25" s="22" t="s">
        <v>263</v>
      </c>
      <c r="B25" s="23" t="s">
        <v>1619</v>
      </c>
      <c r="C25" s="53">
        <v>0.83333333333333304</v>
      </c>
      <c r="D25" s="53">
        <v>0</v>
      </c>
      <c r="E25" s="24" t="s">
        <v>1618</v>
      </c>
      <c r="F25" s="24" t="s">
        <v>81</v>
      </c>
    </row>
    <row r="26" spans="1:6" x14ac:dyDescent="0.25">
      <c r="A26" s="22" t="s">
        <v>263</v>
      </c>
      <c r="B26" s="23" t="s">
        <v>1620</v>
      </c>
      <c r="C26" s="53">
        <v>0.66666666666666696</v>
      </c>
      <c r="D26" s="53">
        <v>0</v>
      </c>
      <c r="E26" s="24" t="s">
        <v>558</v>
      </c>
      <c r="F26" s="24" t="s">
        <v>81</v>
      </c>
    </row>
    <row r="27" spans="1:6" x14ac:dyDescent="0.25">
      <c r="A27" s="22" t="s">
        <v>263</v>
      </c>
      <c r="B27" s="23" t="s">
        <v>1621</v>
      </c>
      <c r="C27" s="53">
        <v>0.5</v>
      </c>
      <c r="D27" s="53">
        <v>0</v>
      </c>
      <c r="E27" s="24" t="s">
        <v>558</v>
      </c>
      <c r="F27" s="24" t="s">
        <v>81</v>
      </c>
    </row>
    <row r="28" spans="1:6" x14ac:dyDescent="0.25">
      <c r="A28" s="22" t="s">
        <v>263</v>
      </c>
      <c r="B28" s="23" t="s">
        <v>1622</v>
      </c>
      <c r="C28" s="53">
        <v>0.5</v>
      </c>
      <c r="D28" s="53">
        <v>0</v>
      </c>
      <c r="E28" s="24" t="s">
        <v>558</v>
      </c>
      <c r="F28" s="24" t="s">
        <v>81</v>
      </c>
    </row>
    <row r="29" spans="1:6" x14ac:dyDescent="0.25">
      <c r="A29" s="22" t="s">
        <v>263</v>
      </c>
      <c r="B29" s="23" t="s">
        <v>1623</v>
      </c>
      <c r="C29" s="53">
        <v>0.5</v>
      </c>
      <c r="D29" s="53">
        <v>0</v>
      </c>
      <c r="E29" s="24" t="s">
        <v>558</v>
      </c>
      <c r="F29" s="24" t="s">
        <v>81</v>
      </c>
    </row>
    <row r="30" spans="1:6" x14ac:dyDescent="0.25">
      <c r="A30" s="22" t="s">
        <v>263</v>
      </c>
      <c r="B30" s="23" t="s">
        <v>1624</v>
      </c>
      <c r="C30" s="53">
        <v>0.41666666666666702</v>
      </c>
      <c r="D30" s="53">
        <v>0</v>
      </c>
      <c r="E30" s="24" t="s">
        <v>559</v>
      </c>
      <c r="F30" s="24" t="s">
        <v>81</v>
      </c>
    </row>
    <row r="31" spans="1:6" x14ac:dyDescent="0.25">
      <c r="A31" s="22" t="s">
        <v>263</v>
      </c>
      <c r="B31" s="23" t="s">
        <v>1625</v>
      </c>
      <c r="C31" s="53">
        <v>0.41666666666666702</v>
      </c>
      <c r="D31" s="53">
        <v>0</v>
      </c>
      <c r="E31" s="24" t="s">
        <v>1626</v>
      </c>
      <c r="F31" s="24" t="s">
        <v>81</v>
      </c>
    </row>
    <row r="32" spans="1:6" x14ac:dyDescent="0.25">
      <c r="A32" s="22" t="s">
        <v>263</v>
      </c>
      <c r="B32" s="23" t="s">
        <v>1627</v>
      </c>
      <c r="C32" s="53">
        <v>0.41666666666666702</v>
      </c>
      <c r="D32" s="53">
        <v>0</v>
      </c>
      <c r="E32" s="24" t="s">
        <v>1628</v>
      </c>
      <c r="F32" s="24" t="s">
        <v>81</v>
      </c>
    </row>
    <row r="33" spans="1:6" x14ac:dyDescent="0.25">
      <c r="A33" s="22" t="s">
        <v>263</v>
      </c>
      <c r="B33" s="23" t="s">
        <v>1629</v>
      </c>
      <c r="C33" s="53">
        <v>0.41666666666666702</v>
      </c>
      <c r="D33" s="53">
        <v>0</v>
      </c>
      <c r="E33" s="24" t="s">
        <v>1630</v>
      </c>
      <c r="F33" s="24" t="s">
        <v>81</v>
      </c>
    </row>
    <row r="34" spans="1:6" x14ac:dyDescent="0.25">
      <c r="A34" s="22" t="s">
        <v>263</v>
      </c>
      <c r="B34" s="23" t="s">
        <v>1631</v>
      </c>
      <c r="C34" s="53">
        <v>0.33333333333333298</v>
      </c>
      <c r="D34" s="53">
        <v>0</v>
      </c>
      <c r="E34" s="24" t="s">
        <v>1626</v>
      </c>
      <c r="F34" s="24" t="s">
        <v>81</v>
      </c>
    </row>
    <row r="35" spans="1:6" x14ac:dyDescent="0.25">
      <c r="A35" s="22" t="s">
        <v>263</v>
      </c>
      <c r="B35" s="23" t="s">
        <v>1632</v>
      </c>
      <c r="C35" s="53">
        <v>0.33333333333333298</v>
      </c>
      <c r="D35" s="53">
        <v>0</v>
      </c>
      <c r="E35" s="24" t="s">
        <v>1628</v>
      </c>
      <c r="F35" s="24" t="s">
        <v>81</v>
      </c>
    </row>
    <row r="36" spans="1:6" x14ac:dyDescent="0.25">
      <c r="A36" s="22" t="s">
        <v>263</v>
      </c>
      <c r="B36" s="23" t="s">
        <v>1633</v>
      </c>
      <c r="C36" s="53">
        <v>0.33333333333333298</v>
      </c>
      <c r="D36" s="53">
        <v>0</v>
      </c>
      <c r="E36" s="24" t="s">
        <v>1634</v>
      </c>
      <c r="F36" s="24" t="s">
        <v>81</v>
      </c>
    </row>
    <row r="37" spans="1:6" x14ac:dyDescent="0.25">
      <c r="A37" s="22" t="s">
        <v>263</v>
      </c>
      <c r="B37" s="23" t="s">
        <v>214</v>
      </c>
      <c r="C37" s="53">
        <v>0.33333333333333298</v>
      </c>
      <c r="D37" s="53">
        <v>1.5</v>
      </c>
      <c r="E37" s="24" t="s">
        <v>268</v>
      </c>
      <c r="F37" s="24" t="s">
        <v>164</v>
      </c>
    </row>
    <row r="38" spans="1:6" ht="36" x14ac:dyDescent="0.25">
      <c r="A38" s="22" t="s">
        <v>263</v>
      </c>
      <c r="B38" s="23" t="s">
        <v>600</v>
      </c>
      <c r="C38" s="53">
        <v>0.33333333333333298</v>
      </c>
      <c r="D38" s="53">
        <v>39.6666666666667</v>
      </c>
      <c r="E38" s="24" t="s">
        <v>601</v>
      </c>
      <c r="F38" s="24" t="s">
        <v>164</v>
      </c>
    </row>
    <row r="39" spans="1:6" x14ac:dyDescent="0.25">
      <c r="A39" s="22" t="s">
        <v>263</v>
      </c>
      <c r="B39" s="23" t="s">
        <v>1257</v>
      </c>
      <c r="C39" s="53">
        <v>0.33333333333333298</v>
      </c>
      <c r="D39" s="53">
        <v>0</v>
      </c>
      <c r="E39" s="24" t="s">
        <v>1258</v>
      </c>
      <c r="F39" s="24" t="s">
        <v>164</v>
      </c>
    </row>
    <row r="40" spans="1:6" x14ac:dyDescent="0.25">
      <c r="A40" s="22" t="s">
        <v>263</v>
      </c>
      <c r="B40" s="23" t="s">
        <v>1635</v>
      </c>
      <c r="C40" s="53">
        <v>0.25</v>
      </c>
      <c r="D40" s="53">
        <v>0</v>
      </c>
      <c r="E40" s="24" t="s">
        <v>558</v>
      </c>
      <c r="F40" s="24" t="s">
        <v>81</v>
      </c>
    </row>
    <row r="41" spans="1:6" x14ac:dyDescent="0.25">
      <c r="A41" s="22" t="s">
        <v>263</v>
      </c>
      <c r="B41" s="23" t="s">
        <v>1636</v>
      </c>
      <c r="C41" s="53">
        <v>0.25</v>
      </c>
      <c r="D41" s="53">
        <v>0</v>
      </c>
      <c r="E41" s="24" t="s">
        <v>1637</v>
      </c>
      <c r="F41" s="24" t="s">
        <v>81</v>
      </c>
    </row>
    <row r="42" spans="1:6" ht="36" x14ac:dyDescent="0.25">
      <c r="A42" s="22" t="s">
        <v>263</v>
      </c>
      <c r="B42" s="23" t="s">
        <v>1373</v>
      </c>
      <c r="C42" s="53">
        <v>0.25</v>
      </c>
      <c r="D42" s="53">
        <v>0</v>
      </c>
      <c r="E42" s="24" t="s">
        <v>1374</v>
      </c>
      <c r="F42" s="24" t="s">
        <v>164</v>
      </c>
    </row>
    <row r="43" spans="1:6" x14ac:dyDescent="0.25">
      <c r="A43" s="22" t="s">
        <v>263</v>
      </c>
      <c r="B43" s="23" t="s">
        <v>1638</v>
      </c>
      <c r="C43" s="53">
        <v>0.16666666666666699</v>
      </c>
      <c r="D43" s="53">
        <v>0</v>
      </c>
      <c r="E43" s="24" t="s">
        <v>1626</v>
      </c>
      <c r="F43" s="24" t="s">
        <v>81</v>
      </c>
    </row>
    <row r="44" spans="1:6" x14ac:dyDescent="0.25">
      <c r="A44" s="22" t="s">
        <v>263</v>
      </c>
      <c r="B44" s="23" t="s">
        <v>1639</v>
      </c>
      <c r="C44" s="53">
        <v>0.16666666666666699</v>
      </c>
      <c r="D44" s="53">
        <v>0</v>
      </c>
      <c r="E44" s="24" t="s">
        <v>1640</v>
      </c>
      <c r="F44" s="24" t="s">
        <v>81</v>
      </c>
    </row>
    <row r="45" spans="1:6" ht="24" x14ac:dyDescent="0.25">
      <c r="A45" s="22" t="s">
        <v>263</v>
      </c>
      <c r="B45" s="23" t="s">
        <v>1398</v>
      </c>
      <c r="C45" s="53">
        <v>0.16666666666666699</v>
      </c>
      <c r="D45" s="53">
        <v>0</v>
      </c>
      <c r="E45" s="24" t="s">
        <v>1641</v>
      </c>
      <c r="F45" s="24" t="s">
        <v>164</v>
      </c>
    </row>
    <row r="46" spans="1:6" x14ac:dyDescent="0.25">
      <c r="A46" s="22" t="s">
        <v>263</v>
      </c>
      <c r="B46" s="23" t="s">
        <v>670</v>
      </c>
      <c r="C46" s="53">
        <v>0.16666666666666699</v>
      </c>
      <c r="D46" s="53">
        <v>8.3333333333333301E-2</v>
      </c>
      <c r="E46" s="24" t="s">
        <v>671</v>
      </c>
      <c r="F46" s="24" t="s">
        <v>164</v>
      </c>
    </row>
    <row r="47" spans="1:6" x14ac:dyDescent="0.25">
      <c r="A47" s="22" t="s">
        <v>263</v>
      </c>
      <c r="B47" s="23" t="s">
        <v>1642</v>
      </c>
      <c r="C47" s="53">
        <v>8.3333333333333301E-2</v>
      </c>
      <c r="D47" s="53">
        <v>0</v>
      </c>
      <c r="E47" s="24" t="s">
        <v>1643</v>
      </c>
      <c r="F47" s="24" t="s">
        <v>81</v>
      </c>
    </row>
    <row r="48" spans="1:6" x14ac:dyDescent="0.25">
      <c r="A48" s="22" t="s">
        <v>263</v>
      </c>
      <c r="B48" s="23" t="s">
        <v>1644</v>
      </c>
      <c r="C48" s="53">
        <v>8.3333333333333301E-2</v>
      </c>
      <c r="D48" s="53">
        <v>0</v>
      </c>
      <c r="E48" s="24" t="s">
        <v>1618</v>
      </c>
      <c r="F48" s="24" t="s">
        <v>81</v>
      </c>
    </row>
    <row r="49" spans="1:6" x14ac:dyDescent="0.25">
      <c r="A49" s="22" t="s">
        <v>263</v>
      </c>
      <c r="B49" s="23" t="s">
        <v>1645</v>
      </c>
      <c r="C49" s="53">
        <v>8.3333333333333301E-2</v>
      </c>
      <c r="D49" s="53">
        <v>0</v>
      </c>
      <c r="E49" s="24" t="s">
        <v>1646</v>
      </c>
      <c r="F49" s="24" t="s">
        <v>81</v>
      </c>
    </row>
    <row r="50" spans="1:6" x14ac:dyDescent="0.25">
      <c r="A50" s="22" t="s">
        <v>263</v>
      </c>
      <c r="B50" s="23" t="s">
        <v>1647</v>
      </c>
      <c r="C50" s="53">
        <v>8.3333333333333301E-2</v>
      </c>
      <c r="D50" s="53">
        <v>0</v>
      </c>
      <c r="E50" s="24" t="s">
        <v>1648</v>
      </c>
      <c r="F50" s="24" t="s">
        <v>81</v>
      </c>
    </row>
    <row r="51" spans="1:6" x14ac:dyDescent="0.25">
      <c r="A51" s="22" t="s">
        <v>263</v>
      </c>
      <c r="B51" s="23" t="s">
        <v>814</v>
      </c>
      <c r="C51" s="53">
        <v>8.3333333333333301E-2</v>
      </c>
      <c r="D51" s="53">
        <v>12.9166666666667</v>
      </c>
      <c r="E51" s="24" t="s">
        <v>636</v>
      </c>
      <c r="F51" s="24" t="s">
        <v>165</v>
      </c>
    </row>
    <row r="52" spans="1:6" x14ac:dyDescent="0.25">
      <c r="A52" s="22" t="s">
        <v>263</v>
      </c>
      <c r="B52" s="23" t="s">
        <v>151</v>
      </c>
      <c r="C52" s="53">
        <v>8.3333333333333301E-2</v>
      </c>
      <c r="D52" s="53">
        <v>3.1666666666666701</v>
      </c>
      <c r="E52" s="24" t="s">
        <v>152</v>
      </c>
      <c r="F52" s="24" t="s">
        <v>164</v>
      </c>
    </row>
    <row r="53" spans="1:6" x14ac:dyDescent="0.25">
      <c r="A53" s="22" t="s">
        <v>269</v>
      </c>
      <c r="B53" s="23" t="s">
        <v>271</v>
      </c>
      <c r="C53" s="53">
        <v>1157.9166666666699</v>
      </c>
      <c r="D53" s="53">
        <v>431.66666666666703</v>
      </c>
      <c r="E53" s="24" t="s">
        <v>562</v>
      </c>
      <c r="F53" s="24" t="s">
        <v>164</v>
      </c>
    </row>
    <row r="54" spans="1:6" x14ac:dyDescent="0.25">
      <c r="A54" s="22" t="s">
        <v>269</v>
      </c>
      <c r="B54" s="23" t="s">
        <v>136</v>
      </c>
      <c r="C54" s="53">
        <v>206</v>
      </c>
      <c r="D54" s="53">
        <v>10</v>
      </c>
      <c r="E54" s="24" t="s">
        <v>563</v>
      </c>
      <c r="F54" s="24" t="s">
        <v>164</v>
      </c>
    </row>
    <row r="55" spans="1:6" x14ac:dyDescent="0.25">
      <c r="A55" s="22" t="s">
        <v>269</v>
      </c>
      <c r="B55" s="23" t="s">
        <v>270</v>
      </c>
      <c r="C55" s="53">
        <v>189.25</v>
      </c>
      <c r="D55" s="53">
        <v>653.5</v>
      </c>
      <c r="E55" s="24" t="s">
        <v>561</v>
      </c>
      <c r="F55" s="24" t="s">
        <v>164</v>
      </c>
    </row>
    <row r="56" spans="1:6" ht="24" x14ac:dyDescent="0.25">
      <c r="A56" s="22" t="s">
        <v>269</v>
      </c>
      <c r="B56" s="23" t="s">
        <v>829</v>
      </c>
      <c r="C56" s="53">
        <v>68.9166666666667</v>
      </c>
      <c r="D56" s="53">
        <v>8.3333333333333301E-2</v>
      </c>
      <c r="E56" s="24" t="s">
        <v>820</v>
      </c>
      <c r="F56" s="24" t="s">
        <v>164</v>
      </c>
    </row>
    <row r="57" spans="1:6" x14ac:dyDescent="0.25">
      <c r="A57" s="22" t="s">
        <v>269</v>
      </c>
      <c r="B57" s="23" t="s">
        <v>218</v>
      </c>
      <c r="C57" s="53">
        <v>45.0833333333333</v>
      </c>
      <c r="D57" s="53">
        <v>6.75</v>
      </c>
      <c r="E57" s="24" t="s">
        <v>564</v>
      </c>
      <c r="F57" s="24" t="s">
        <v>164</v>
      </c>
    </row>
    <row r="58" spans="1:6" ht="24" x14ac:dyDescent="0.25">
      <c r="A58" s="22" t="s">
        <v>269</v>
      </c>
      <c r="B58" s="23" t="s">
        <v>695</v>
      </c>
      <c r="C58" s="53">
        <v>30.3333333333333</v>
      </c>
      <c r="D58" s="53">
        <v>2.5</v>
      </c>
      <c r="E58" s="24" t="s">
        <v>696</v>
      </c>
      <c r="F58" s="24" t="s">
        <v>164</v>
      </c>
    </row>
    <row r="59" spans="1:6" x14ac:dyDescent="0.25">
      <c r="A59" s="22" t="s">
        <v>269</v>
      </c>
      <c r="B59" s="23" t="s">
        <v>510</v>
      </c>
      <c r="C59" s="53">
        <v>24.4166666666667</v>
      </c>
      <c r="D59" s="53">
        <v>5</v>
      </c>
      <c r="E59" s="24" t="s">
        <v>511</v>
      </c>
      <c r="F59" s="24" t="s">
        <v>164</v>
      </c>
    </row>
    <row r="60" spans="1:6" x14ac:dyDescent="0.25">
      <c r="A60" s="22" t="s">
        <v>269</v>
      </c>
      <c r="B60" s="23" t="s">
        <v>711</v>
      </c>
      <c r="C60" s="53">
        <v>23.4166666666667</v>
      </c>
      <c r="D60" s="53">
        <v>1.6666666666666701</v>
      </c>
      <c r="E60" s="24" t="s">
        <v>712</v>
      </c>
      <c r="F60" s="24" t="s">
        <v>165</v>
      </c>
    </row>
    <row r="61" spans="1:6" x14ac:dyDescent="0.25">
      <c r="A61" s="22" t="s">
        <v>269</v>
      </c>
      <c r="B61" s="23" t="s">
        <v>1006</v>
      </c>
      <c r="C61" s="53">
        <v>19.4166666666667</v>
      </c>
      <c r="D61" s="53">
        <v>0</v>
      </c>
      <c r="E61" s="24" t="s">
        <v>1007</v>
      </c>
      <c r="F61" s="24" t="s">
        <v>164</v>
      </c>
    </row>
    <row r="62" spans="1:6" x14ac:dyDescent="0.25">
      <c r="A62" s="22" t="s">
        <v>269</v>
      </c>
      <c r="B62" s="23" t="s">
        <v>227</v>
      </c>
      <c r="C62" s="53">
        <v>18.3333333333333</v>
      </c>
      <c r="D62" s="53">
        <v>4.8333333333333304</v>
      </c>
      <c r="E62" s="24" t="s">
        <v>566</v>
      </c>
      <c r="F62" s="24" t="s">
        <v>164</v>
      </c>
    </row>
    <row r="63" spans="1:6" x14ac:dyDescent="0.25">
      <c r="A63" s="22" t="s">
        <v>269</v>
      </c>
      <c r="B63" s="23" t="s">
        <v>35</v>
      </c>
      <c r="C63" s="53">
        <v>17.25</v>
      </c>
      <c r="D63" s="53">
        <v>6.8333333333333304</v>
      </c>
      <c r="E63" s="24" t="s">
        <v>567</v>
      </c>
      <c r="F63" s="24" t="s">
        <v>165</v>
      </c>
    </row>
    <row r="64" spans="1:6" x14ac:dyDescent="0.25">
      <c r="A64" s="22" t="s">
        <v>269</v>
      </c>
      <c r="B64" s="23" t="s">
        <v>54</v>
      </c>
      <c r="C64" s="53">
        <v>15.8333333333333</v>
      </c>
      <c r="D64" s="53">
        <v>84.75</v>
      </c>
      <c r="E64" s="24" t="s">
        <v>565</v>
      </c>
      <c r="F64" s="24" t="s">
        <v>165</v>
      </c>
    </row>
    <row r="65" spans="1:6" x14ac:dyDescent="0.25">
      <c r="A65" s="22" t="s">
        <v>269</v>
      </c>
      <c r="B65" s="23" t="s">
        <v>219</v>
      </c>
      <c r="C65" s="53">
        <v>13.4166666666667</v>
      </c>
      <c r="D65" s="53">
        <v>0.91666666666666696</v>
      </c>
      <c r="E65" s="24" t="s">
        <v>570</v>
      </c>
      <c r="F65" s="24" t="s">
        <v>164</v>
      </c>
    </row>
    <row r="66" spans="1:6" x14ac:dyDescent="0.25">
      <c r="A66" s="22" t="s">
        <v>269</v>
      </c>
      <c r="B66" s="23" t="s">
        <v>513</v>
      </c>
      <c r="C66" s="53">
        <v>9.9166666666666696</v>
      </c>
      <c r="D66" s="53">
        <v>2.9166666666666701</v>
      </c>
      <c r="E66" s="24" t="s">
        <v>514</v>
      </c>
      <c r="F66" s="24" t="s">
        <v>164</v>
      </c>
    </row>
    <row r="67" spans="1:6" ht="24" x14ac:dyDescent="0.25">
      <c r="A67" s="22" t="s">
        <v>269</v>
      </c>
      <c r="B67" s="23" t="s">
        <v>137</v>
      </c>
      <c r="C67" s="53">
        <v>9.1666666666666696</v>
      </c>
      <c r="D67" s="53">
        <v>22.8333333333333</v>
      </c>
      <c r="E67" s="24" t="s">
        <v>819</v>
      </c>
      <c r="F67" s="24" t="s">
        <v>165</v>
      </c>
    </row>
    <row r="68" spans="1:6" x14ac:dyDescent="0.25">
      <c r="A68" s="22" t="s">
        <v>269</v>
      </c>
      <c r="B68" s="23" t="s">
        <v>229</v>
      </c>
      <c r="C68" s="53">
        <v>8</v>
      </c>
      <c r="D68" s="53">
        <v>0.16666666666666699</v>
      </c>
      <c r="E68" s="24" t="s">
        <v>1649</v>
      </c>
      <c r="F68" s="24" t="s">
        <v>164</v>
      </c>
    </row>
    <row r="69" spans="1:6" ht="36" x14ac:dyDescent="0.25">
      <c r="A69" s="22" t="s">
        <v>269</v>
      </c>
      <c r="B69" s="23" t="s">
        <v>1133</v>
      </c>
      <c r="C69" s="53">
        <v>3.75</v>
      </c>
      <c r="D69" s="53">
        <v>0</v>
      </c>
      <c r="E69" s="24" t="s">
        <v>1134</v>
      </c>
      <c r="F69" s="24" t="s">
        <v>164</v>
      </c>
    </row>
    <row r="70" spans="1:6" ht="24" x14ac:dyDescent="0.25">
      <c r="A70" s="22" t="s">
        <v>269</v>
      </c>
      <c r="B70" s="23" t="s">
        <v>436</v>
      </c>
      <c r="C70" s="53">
        <v>3.4166666666666701</v>
      </c>
      <c r="D70" s="53">
        <v>8.3333333333333301E-2</v>
      </c>
      <c r="E70" s="24" t="s">
        <v>1650</v>
      </c>
      <c r="F70" s="24" t="s">
        <v>165</v>
      </c>
    </row>
    <row r="71" spans="1:6" x14ac:dyDescent="0.25">
      <c r="A71" s="22" t="s">
        <v>269</v>
      </c>
      <c r="B71" s="23" t="s">
        <v>79</v>
      </c>
      <c r="C71" s="53">
        <v>3.1666666666666701</v>
      </c>
      <c r="D71" s="53">
        <v>1.1666666666666701</v>
      </c>
      <c r="E71" s="24" t="s">
        <v>80</v>
      </c>
      <c r="F71" s="24" t="s">
        <v>164</v>
      </c>
    </row>
    <row r="72" spans="1:6" x14ac:dyDescent="0.25">
      <c r="A72" s="22" t="s">
        <v>269</v>
      </c>
      <c r="B72" s="23" t="s">
        <v>112</v>
      </c>
      <c r="C72" s="53">
        <v>1.75</v>
      </c>
      <c r="D72" s="53">
        <v>0</v>
      </c>
      <c r="E72" s="24" t="s">
        <v>1651</v>
      </c>
      <c r="F72" s="24" t="s">
        <v>81</v>
      </c>
    </row>
    <row r="73" spans="1:6" x14ac:dyDescent="0.25">
      <c r="A73" s="22" t="s">
        <v>269</v>
      </c>
      <c r="B73" s="23" t="s">
        <v>122</v>
      </c>
      <c r="C73" s="53">
        <v>1.75</v>
      </c>
      <c r="D73" s="53">
        <v>0.25</v>
      </c>
      <c r="E73" s="24" t="s">
        <v>560</v>
      </c>
      <c r="F73" s="24" t="s">
        <v>81</v>
      </c>
    </row>
    <row r="74" spans="1:6" x14ac:dyDescent="0.25">
      <c r="A74" s="22" t="s">
        <v>269</v>
      </c>
      <c r="B74" s="23" t="s">
        <v>1530</v>
      </c>
      <c r="C74" s="53">
        <v>1.1666666666666701</v>
      </c>
      <c r="D74" s="53">
        <v>0</v>
      </c>
      <c r="E74" s="24" t="s">
        <v>1531</v>
      </c>
      <c r="F74" s="24" t="s">
        <v>164</v>
      </c>
    </row>
    <row r="75" spans="1:6" ht="24" x14ac:dyDescent="0.25">
      <c r="A75" s="22" t="s">
        <v>269</v>
      </c>
      <c r="B75" s="23" t="s">
        <v>713</v>
      </c>
      <c r="C75" s="53">
        <v>1.1666666666666701</v>
      </c>
      <c r="D75" s="53">
        <v>0.83333333333333304</v>
      </c>
      <c r="E75" s="24" t="s">
        <v>860</v>
      </c>
      <c r="F75" s="24" t="s">
        <v>165</v>
      </c>
    </row>
    <row r="76" spans="1:6" x14ac:dyDescent="0.25">
      <c r="A76" s="22" t="s">
        <v>269</v>
      </c>
      <c r="B76" s="23" t="s">
        <v>689</v>
      </c>
      <c r="C76" s="53">
        <v>0.91666666666666696</v>
      </c>
      <c r="D76" s="53">
        <v>3</v>
      </c>
      <c r="E76" s="24" t="s">
        <v>690</v>
      </c>
      <c r="F76" s="24" t="s">
        <v>164</v>
      </c>
    </row>
    <row r="77" spans="1:6" x14ac:dyDescent="0.25">
      <c r="A77" s="22" t="s">
        <v>269</v>
      </c>
      <c r="B77" s="23" t="s">
        <v>1538</v>
      </c>
      <c r="C77" s="53">
        <v>0.58333333333333304</v>
      </c>
      <c r="D77" s="53">
        <v>0</v>
      </c>
      <c r="E77" s="24" t="s">
        <v>1539</v>
      </c>
      <c r="F77" s="24" t="s">
        <v>164</v>
      </c>
    </row>
    <row r="78" spans="1:6" x14ac:dyDescent="0.25">
      <c r="A78" s="22" t="s">
        <v>269</v>
      </c>
      <c r="B78" s="23" t="s">
        <v>1652</v>
      </c>
      <c r="C78" s="53">
        <v>0.41666666666666702</v>
      </c>
      <c r="D78" s="53">
        <v>0</v>
      </c>
      <c r="E78" s="24" t="s">
        <v>1653</v>
      </c>
      <c r="F78" s="24" t="s">
        <v>81</v>
      </c>
    </row>
    <row r="79" spans="1:6" x14ac:dyDescent="0.25">
      <c r="A79" s="22" t="s">
        <v>269</v>
      </c>
      <c r="B79" s="23" t="s">
        <v>1654</v>
      </c>
      <c r="C79" s="53">
        <v>0.41666666666666702</v>
      </c>
      <c r="D79" s="53">
        <v>0</v>
      </c>
      <c r="E79" s="24" t="s">
        <v>569</v>
      </c>
      <c r="F79" s="24" t="s">
        <v>81</v>
      </c>
    </row>
    <row r="80" spans="1:6" x14ac:dyDescent="0.25">
      <c r="A80" s="22" t="s">
        <v>269</v>
      </c>
      <c r="B80" s="23" t="s">
        <v>1655</v>
      </c>
      <c r="C80" s="53">
        <v>0.41666666666666702</v>
      </c>
      <c r="D80" s="53">
        <v>0</v>
      </c>
      <c r="E80" s="24" t="s">
        <v>1656</v>
      </c>
      <c r="F80" s="24" t="s">
        <v>81</v>
      </c>
    </row>
    <row r="81" spans="1:6" x14ac:dyDescent="0.25">
      <c r="A81" s="22" t="s">
        <v>269</v>
      </c>
      <c r="B81" s="23" t="s">
        <v>1657</v>
      </c>
      <c r="C81" s="53">
        <v>0.41666666666666702</v>
      </c>
      <c r="D81" s="53">
        <v>0</v>
      </c>
      <c r="E81" s="24" t="s">
        <v>569</v>
      </c>
      <c r="F81" s="24" t="s">
        <v>81</v>
      </c>
    </row>
    <row r="82" spans="1:6" x14ac:dyDescent="0.25">
      <c r="A82" s="22" t="s">
        <v>269</v>
      </c>
      <c r="B82" s="23" t="s">
        <v>1658</v>
      </c>
      <c r="C82" s="53">
        <v>0.41666666666666702</v>
      </c>
      <c r="D82" s="53">
        <v>0</v>
      </c>
      <c r="E82" s="24" t="s">
        <v>569</v>
      </c>
      <c r="F82" s="24" t="s">
        <v>81</v>
      </c>
    </row>
    <row r="83" spans="1:6" x14ac:dyDescent="0.25">
      <c r="A83" s="22" t="s">
        <v>269</v>
      </c>
      <c r="B83" s="23" t="s">
        <v>1659</v>
      </c>
      <c r="C83" s="53">
        <v>0.41666666666666702</v>
      </c>
      <c r="D83" s="53">
        <v>0</v>
      </c>
      <c r="E83" s="24" t="s">
        <v>569</v>
      </c>
      <c r="F83" s="24" t="s">
        <v>81</v>
      </c>
    </row>
    <row r="84" spans="1:6" x14ac:dyDescent="0.25">
      <c r="A84" s="22" t="s">
        <v>269</v>
      </c>
      <c r="B84" s="23" t="s">
        <v>727</v>
      </c>
      <c r="C84" s="53">
        <v>0.33333333333333298</v>
      </c>
      <c r="D84" s="53">
        <v>0.58333333333333304</v>
      </c>
      <c r="E84" s="24" t="s">
        <v>728</v>
      </c>
      <c r="F84" s="24" t="s">
        <v>165</v>
      </c>
    </row>
    <row r="85" spans="1:6" x14ac:dyDescent="0.25">
      <c r="A85" s="22" t="s">
        <v>269</v>
      </c>
      <c r="B85" s="23" t="s">
        <v>1660</v>
      </c>
      <c r="C85" s="53">
        <v>0.25</v>
      </c>
      <c r="D85" s="53">
        <v>0</v>
      </c>
      <c r="E85" s="24" t="s">
        <v>1661</v>
      </c>
      <c r="F85" s="24" t="s">
        <v>81</v>
      </c>
    </row>
    <row r="86" spans="1:6" x14ac:dyDescent="0.25">
      <c r="A86" s="22" t="s">
        <v>269</v>
      </c>
      <c r="B86" s="23" t="s">
        <v>1662</v>
      </c>
      <c r="C86" s="53">
        <v>0.25</v>
      </c>
      <c r="D86" s="53">
        <v>0</v>
      </c>
      <c r="E86" s="24" t="s">
        <v>568</v>
      </c>
      <c r="F86" s="24" t="s">
        <v>81</v>
      </c>
    </row>
    <row r="87" spans="1:6" x14ac:dyDescent="0.25">
      <c r="A87" s="22" t="s">
        <v>269</v>
      </c>
      <c r="B87" s="23" t="s">
        <v>1663</v>
      </c>
      <c r="C87" s="53">
        <v>0.16666666666666699</v>
      </c>
      <c r="D87" s="53">
        <v>0</v>
      </c>
      <c r="E87" s="24" t="s">
        <v>1664</v>
      </c>
      <c r="F87" s="24" t="s">
        <v>81</v>
      </c>
    </row>
    <row r="88" spans="1:6" x14ac:dyDescent="0.25">
      <c r="A88" s="22" t="s">
        <v>269</v>
      </c>
      <c r="B88" s="23" t="s">
        <v>1665</v>
      </c>
      <c r="C88" s="53">
        <v>8.3333333333333301E-2</v>
      </c>
      <c r="D88" s="53">
        <v>0</v>
      </c>
      <c r="E88" s="24" t="s">
        <v>569</v>
      </c>
      <c r="F88" s="24" t="s">
        <v>81</v>
      </c>
    </row>
    <row r="89" spans="1:6" x14ac:dyDescent="0.25">
      <c r="A89" s="22" t="s">
        <v>269</v>
      </c>
      <c r="B89" s="23" t="s">
        <v>1666</v>
      </c>
      <c r="C89" s="53">
        <v>8.3333333333333301E-2</v>
      </c>
      <c r="D89" s="53">
        <v>0</v>
      </c>
      <c r="E89" s="24" t="s">
        <v>568</v>
      </c>
      <c r="F89" s="24" t="s">
        <v>81</v>
      </c>
    </row>
    <row r="90" spans="1:6" x14ac:dyDescent="0.25">
      <c r="A90" s="22" t="s">
        <v>269</v>
      </c>
      <c r="B90" s="23" t="s">
        <v>1667</v>
      </c>
      <c r="C90" s="53">
        <v>8.3333333333333301E-2</v>
      </c>
      <c r="D90" s="53">
        <v>0</v>
      </c>
      <c r="E90" s="24" t="s">
        <v>568</v>
      </c>
      <c r="F90" s="24" t="s">
        <v>81</v>
      </c>
    </row>
    <row r="91" spans="1:6" x14ac:dyDescent="0.25">
      <c r="A91" s="22" t="s">
        <v>269</v>
      </c>
      <c r="B91" s="23" t="s">
        <v>1668</v>
      </c>
      <c r="C91" s="53">
        <v>8.3333333333333301E-2</v>
      </c>
      <c r="D91" s="53">
        <v>0</v>
      </c>
      <c r="E91" s="24" t="s">
        <v>1669</v>
      </c>
      <c r="F91" s="24" t="s">
        <v>81</v>
      </c>
    </row>
    <row r="92" spans="1:6" x14ac:dyDescent="0.25">
      <c r="A92" s="22" t="s">
        <v>269</v>
      </c>
      <c r="B92" s="23" t="s">
        <v>1670</v>
      </c>
      <c r="C92" s="53">
        <v>8.3333333333333301E-2</v>
      </c>
      <c r="D92" s="53">
        <v>0</v>
      </c>
      <c r="E92" s="24" t="s">
        <v>1669</v>
      </c>
      <c r="F92" s="24" t="s">
        <v>81</v>
      </c>
    </row>
    <row r="93" spans="1:6" x14ac:dyDescent="0.25">
      <c r="A93" s="22" t="s">
        <v>269</v>
      </c>
      <c r="B93" s="23" t="s">
        <v>1671</v>
      </c>
      <c r="C93" s="53">
        <v>8.3333333333333301E-2</v>
      </c>
      <c r="D93" s="53">
        <v>0</v>
      </c>
      <c r="E93" s="24" t="s">
        <v>1669</v>
      </c>
      <c r="F93" s="24" t="s">
        <v>81</v>
      </c>
    </row>
    <row r="94" spans="1:6" ht="24" x14ac:dyDescent="0.25">
      <c r="A94" s="22" t="s">
        <v>272</v>
      </c>
      <c r="B94" s="23" t="s">
        <v>7</v>
      </c>
      <c r="C94" s="53">
        <v>148.083333333333</v>
      </c>
      <c r="D94" s="53">
        <v>572</v>
      </c>
      <c r="E94" s="24" t="s">
        <v>265</v>
      </c>
      <c r="F94" s="24" t="s">
        <v>165</v>
      </c>
    </row>
    <row r="95" spans="1:6" x14ac:dyDescent="0.25">
      <c r="A95" s="22" t="s">
        <v>272</v>
      </c>
      <c r="B95" s="23" t="s">
        <v>31</v>
      </c>
      <c r="C95" s="53">
        <v>30</v>
      </c>
      <c r="D95" s="53">
        <v>79.25</v>
      </c>
      <c r="E95" s="24" t="s">
        <v>1672</v>
      </c>
      <c r="F95" s="24" t="s">
        <v>165</v>
      </c>
    </row>
    <row r="96" spans="1:6" ht="24" x14ac:dyDescent="0.25">
      <c r="A96" s="22" t="s">
        <v>272</v>
      </c>
      <c r="B96" s="23" t="s">
        <v>555</v>
      </c>
      <c r="C96" s="53">
        <v>21.1666666666667</v>
      </c>
      <c r="D96" s="53">
        <v>60</v>
      </c>
      <c r="E96" s="24" t="s">
        <v>859</v>
      </c>
      <c r="F96" s="24" t="s">
        <v>165</v>
      </c>
    </row>
    <row r="97" spans="1:6" x14ac:dyDescent="0.25">
      <c r="A97" s="22" t="s">
        <v>272</v>
      </c>
      <c r="B97" s="23" t="s">
        <v>1030</v>
      </c>
      <c r="C97" s="53">
        <v>13.1666666666667</v>
      </c>
      <c r="D97" s="53">
        <v>0</v>
      </c>
      <c r="E97" s="24" t="s">
        <v>1031</v>
      </c>
      <c r="F97" s="24" t="s">
        <v>164</v>
      </c>
    </row>
    <row r="98" spans="1:6" x14ac:dyDescent="0.25">
      <c r="A98" s="22" t="s">
        <v>272</v>
      </c>
      <c r="B98" s="23" t="s">
        <v>1522</v>
      </c>
      <c r="C98" s="53">
        <v>11.5833333333333</v>
      </c>
      <c r="D98" s="53">
        <v>0</v>
      </c>
      <c r="E98" s="24" t="s">
        <v>1523</v>
      </c>
      <c r="F98" s="24" t="s">
        <v>164</v>
      </c>
    </row>
    <row r="99" spans="1:6" x14ac:dyDescent="0.25">
      <c r="A99" s="22" t="s">
        <v>272</v>
      </c>
      <c r="B99" s="23" t="s">
        <v>1046</v>
      </c>
      <c r="C99" s="53">
        <v>11.25</v>
      </c>
      <c r="D99" s="53">
        <v>0</v>
      </c>
      <c r="E99" s="24" t="s">
        <v>1047</v>
      </c>
      <c r="F99" s="24" t="s">
        <v>165</v>
      </c>
    </row>
    <row r="100" spans="1:6" x14ac:dyDescent="0.25">
      <c r="A100" s="22" t="s">
        <v>272</v>
      </c>
      <c r="B100" s="23" t="s">
        <v>1135</v>
      </c>
      <c r="C100" s="53">
        <v>3.5833333333333299</v>
      </c>
      <c r="D100" s="53">
        <v>0</v>
      </c>
      <c r="E100" s="24" t="s">
        <v>1136</v>
      </c>
      <c r="F100" s="24" t="s">
        <v>164</v>
      </c>
    </row>
    <row r="101" spans="1:6" x14ac:dyDescent="0.25">
      <c r="A101" s="22" t="s">
        <v>272</v>
      </c>
      <c r="B101" s="23" t="s">
        <v>814</v>
      </c>
      <c r="C101" s="53">
        <v>2.6666666666666701</v>
      </c>
      <c r="D101" s="53">
        <v>14.0833333333333</v>
      </c>
      <c r="E101" s="24" t="s">
        <v>636</v>
      </c>
      <c r="F101" s="24" t="s">
        <v>165</v>
      </c>
    </row>
    <row r="102" spans="1:6" x14ac:dyDescent="0.25">
      <c r="A102" s="22" t="s">
        <v>272</v>
      </c>
      <c r="B102" s="23" t="s">
        <v>1257</v>
      </c>
      <c r="C102" s="53">
        <v>1</v>
      </c>
      <c r="D102" s="53">
        <v>0</v>
      </c>
      <c r="E102" s="24" t="s">
        <v>1258</v>
      </c>
      <c r="F102" s="24" t="s">
        <v>164</v>
      </c>
    </row>
    <row r="103" spans="1:6" x14ac:dyDescent="0.25">
      <c r="A103" s="22" t="s">
        <v>272</v>
      </c>
      <c r="B103" s="23" t="s">
        <v>1259</v>
      </c>
      <c r="C103" s="53">
        <v>1</v>
      </c>
      <c r="D103" s="53">
        <v>0</v>
      </c>
      <c r="E103" s="24" t="s">
        <v>1260</v>
      </c>
      <c r="F103" s="24" t="s">
        <v>164</v>
      </c>
    </row>
    <row r="104" spans="1:6" x14ac:dyDescent="0.25">
      <c r="A104" s="22" t="s">
        <v>272</v>
      </c>
      <c r="B104" s="23" t="s">
        <v>1265</v>
      </c>
      <c r="C104" s="53">
        <v>0.91666666666666696</v>
      </c>
      <c r="D104" s="53">
        <v>0</v>
      </c>
      <c r="E104" s="24" t="s">
        <v>1266</v>
      </c>
      <c r="F104" s="24" t="s">
        <v>164</v>
      </c>
    </row>
    <row r="105" spans="1:6" ht="24" x14ac:dyDescent="0.25">
      <c r="A105" s="22" t="s">
        <v>272</v>
      </c>
      <c r="B105" s="23" t="s">
        <v>557</v>
      </c>
      <c r="C105" s="53">
        <v>0.83333333333333304</v>
      </c>
      <c r="D105" s="53">
        <v>0.75</v>
      </c>
      <c r="E105" s="24" t="s">
        <v>441</v>
      </c>
      <c r="F105" s="24" t="s">
        <v>165</v>
      </c>
    </row>
    <row r="106" spans="1:6" x14ac:dyDescent="0.25">
      <c r="A106" s="22" t="s">
        <v>272</v>
      </c>
      <c r="B106" s="23" t="s">
        <v>670</v>
      </c>
      <c r="C106" s="53">
        <v>0.83333333333333304</v>
      </c>
      <c r="D106" s="53">
        <v>4.4166666666666696</v>
      </c>
      <c r="E106" s="24" t="s">
        <v>671</v>
      </c>
      <c r="F106" s="24" t="s">
        <v>164</v>
      </c>
    </row>
    <row r="107" spans="1:6" x14ac:dyDescent="0.25">
      <c r="A107" s="22" t="s">
        <v>272</v>
      </c>
      <c r="B107" s="23" t="s">
        <v>1673</v>
      </c>
      <c r="C107" s="53">
        <v>0.58333333333333304</v>
      </c>
      <c r="D107" s="53">
        <v>0</v>
      </c>
      <c r="E107" s="24" t="s">
        <v>1674</v>
      </c>
      <c r="F107" s="24" t="s">
        <v>81</v>
      </c>
    </row>
    <row r="108" spans="1:6" x14ac:dyDescent="0.25">
      <c r="A108" s="22" t="s">
        <v>272</v>
      </c>
      <c r="B108" s="23" t="s">
        <v>1675</v>
      </c>
      <c r="C108" s="53">
        <v>0.41666666666666702</v>
      </c>
      <c r="D108" s="53">
        <v>0</v>
      </c>
      <c r="E108" s="24" t="s">
        <v>1676</v>
      </c>
      <c r="F108" s="24" t="s">
        <v>81</v>
      </c>
    </row>
    <row r="109" spans="1:6" x14ac:dyDescent="0.25">
      <c r="A109" s="22" t="s">
        <v>272</v>
      </c>
      <c r="B109" s="23" t="s">
        <v>1677</v>
      </c>
      <c r="C109" s="53">
        <v>0.41666666666666702</v>
      </c>
      <c r="D109" s="53">
        <v>0</v>
      </c>
      <c r="E109" s="24" t="s">
        <v>1676</v>
      </c>
      <c r="F109" s="24" t="s">
        <v>81</v>
      </c>
    </row>
    <row r="110" spans="1:6" x14ac:dyDescent="0.25">
      <c r="A110" s="22" t="s">
        <v>272</v>
      </c>
      <c r="B110" s="23" t="s">
        <v>214</v>
      </c>
      <c r="C110" s="53">
        <v>0.41666666666666702</v>
      </c>
      <c r="D110" s="53">
        <v>1.5833333333333299</v>
      </c>
      <c r="E110" s="24" t="s">
        <v>268</v>
      </c>
      <c r="F110" s="24" t="s">
        <v>164</v>
      </c>
    </row>
    <row r="111" spans="1:6" x14ac:dyDescent="0.25">
      <c r="A111" s="22" t="s">
        <v>272</v>
      </c>
      <c r="B111" s="23" t="s">
        <v>1345</v>
      </c>
      <c r="C111" s="53">
        <v>0.33333333333333298</v>
      </c>
      <c r="D111" s="53">
        <v>0</v>
      </c>
      <c r="E111" s="24" t="s">
        <v>1346</v>
      </c>
      <c r="F111" s="24" t="s">
        <v>81</v>
      </c>
    </row>
    <row r="112" spans="1:6" x14ac:dyDescent="0.25">
      <c r="A112" s="22" t="s">
        <v>272</v>
      </c>
      <c r="B112" s="23" t="s">
        <v>1678</v>
      </c>
      <c r="C112" s="53">
        <v>0.33333333333333298</v>
      </c>
      <c r="D112" s="53">
        <v>0</v>
      </c>
      <c r="E112" s="24" t="s">
        <v>1674</v>
      </c>
      <c r="F112" s="24" t="s">
        <v>81</v>
      </c>
    </row>
    <row r="113" spans="1:6" x14ac:dyDescent="0.25">
      <c r="A113" s="22" t="s">
        <v>272</v>
      </c>
      <c r="B113" s="23" t="s">
        <v>1679</v>
      </c>
      <c r="C113" s="53">
        <v>0.33333333333333298</v>
      </c>
      <c r="D113" s="53">
        <v>0</v>
      </c>
      <c r="E113" s="24" t="s">
        <v>1680</v>
      </c>
      <c r="F113" s="24" t="s">
        <v>81</v>
      </c>
    </row>
    <row r="114" spans="1:6" x14ac:dyDescent="0.25">
      <c r="A114" s="22" t="s">
        <v>272</v>
      </c>
      <c r="B114" s="23" t="s">
        <v>1636</v>
      </c>
      <c r="C114" s="53">
        <v>0.25</v>
      </c>
      <c r="D114" s="53">
        <v>0</v>
      </c>
      <c r="E114" s="24" t="s">
        <v>1637</v>
      </c>
      <c r="F114" s="24" t="s">
        <v>81</v>
      </c>
    </row>
    <row r="115" spans="1:6" ht="24" x14ac:dyDescent="0.25">
      <c r="A115" s="22" t="s">
        <v>272</v>
      </c>
      <c r="B115" s="23" t="s">
        <v>1377</v>
      </c>
      <c r="C115" s="53">
        <v>0.25</v>
      </c>
      <c r="D115" s="53">
        <v>0</v>
      </c>
      <c r="E115" s="24" t="s">
        <v>1378</v>
      </c>
      <c r="F115" s="24" t="s">
        <v>164</v>
      </c>
    </row>
    <row r="116" spans="1:6" x14ac:dyDescent="0.25">
      <c r="A116" s="22" t="s">
        <v>272</v>
      </c>
      <c r="B116" s="23" t="s">
        <v>1392</v>
      </c>
      <c r="C116" s="53">
        <v>0.16666666666666699</v>
      </c>
      <c r="D116" s="53">
        <v>0</v>
      </c>
      <c r="E116" s="24" t="s">
        <v>1393</v>
      </c>
      <c r="F116" s="24" t="s">
        <v>81</v>
      </c>
    </row>
    <row r="117" spans="1:6" x14ac:dyDescent="0.25">
      <c r="A117" s="22" t="s">
        <v>272</v>
      </c>
      <c r="B117" s="23" t="s">
        <v>1681</v>
      </c>
      <c r="C117" s="53">
        <v>0.16666666666666699</v>
      </c>
      <c r="D117" s="53">
        <v>0</v>
      </c>
      <c r="E117" s="24" t="s">
        <v>1674</v>
      </c>
      <c r="F117" s="24" t="s">
        <v>81</v>
      </c>
    </row>
    <row r="118" spans="1:6" x14ac:dyDescent="0.25">
      <c r="A118" s="22" t="s">
        <v>272</v>
      </c>
      <c r="B118" s="23" t="s">
        <v>1642</v>
      </c>
      <c r="C118" s="53">
        <v>8.3333333333333301E-2</v>
      </c>
      <c r="D118" s="53">
        <v>0</v>
      </c>
      <c r="E118" s="24" t="s">
        <v>1643</v>
      </c>
      <c r="F118" s="24" t="s">
        <v>81</v>
      </c>
    </row>
    <row r="119" spans="1:6" x14ac:dyDescent="0.25">
      <c r="A119" s="22" t="s">
        <v>272</v>
      </c>
      <c r="B119" s="23" t="s">
        <v>1645</v>
      </c>
      <c r="C119" s="53">
        <v>8.3333333333333301E-2</v>
      </c>
      <c r="D119" s="53">
        <v>0</v>
      </c>
      <c r="E119" s="24" t="s">
        <v>1646</v>
      </c>
      <c r="F119" s="24" t="s">
        <v>81</v>
      </c>
    </row>
    <row r="120" spans="1:6" x14ac:dyDescent="0.25">
      <c r="A120" s="22" t="s">
        <v>272</v>
      </c>
      <c r="B120" s="23" t="s">
        <v>1647</v>
      </c>
      <c r="C120" s="53">
        <v>8.3333333333333301E-2</v>
      </c>
      <c r="D120" s="53">
        <v>0</v>
      </c>
      <c r="E120" s="24" t="s">
        <v>1648</v>
      </c>
      <c r="F120" s="24" t="s">
        <v>81</v>
      </c>
    </row>
    <row r="121" spans="1:6" x14ac:dyDescent="0.25">
      <c r="A121" s="22" t="s">
        <v>272</v>
      </c>
      <c r="B121" s="23" t="s">
        <v>1597</v>
      </c>
      <c r="C121" s="53">
        <v>8.3333333333333301E-2</v>
      </c>
      <c r="D121" s="53">
        <v>0</v>
      </c>
      <c r="E121" s="24" t="s">
        <v>1598</v>
      </c>
      <c r="F121" s="24" t="s">
        <v>164</v>
      </c>
    </row>
    <row r="122" spans="1:6" x14ac:dyDescent="0.25">
      <c r="A122" s="22" t="s">
        <v>272</v>
      </c>
      <c r="B122" s="23" t="s">
        <v>1520</v>
      </c>
      <c r="C122" s="53">
        <v>8.3333333333333301E-2</v>
      </c>
      <c r="D122" s="53">
        <v>0</v>
      </c>
      <c r="E122" s="24" t="s">
        <v>1521</v>
      </c>
      <c r="F122" s="24" t="s">
        <v>164</v>
      </c>
    </row>
    <row r="123" spans="1:6" x14ac:dyDescent="0.25">
      <c r="A123" s="22" t="s">
        <v>272</v>
      </c>
      <c r="B123" s="23" t="s">
        <v>1454</v>
      </c>
      <c r="C123" s="53">
        <v>8.3333333333333301E-2</v>
      </c>
      <c r="D123" s="53">
        <v>0</v>
      </c>
      <c r="E123" s="24" t="s">
        <v>1455</v>
      </c>
      <c r="F123" s="24" t="s">
        <v>164</v>
      </c>
    </row>
    <row r="124" spans="1:6" ht="24" x14ac:dyDescent="0.25">
      <c r="A124" s="22" t="s">
        <v>273</v>
      </c>
      <c r="B124" s="23" t="s">
        <v>908</v>
      </c>
      <c r="C124" s="53">
        <v>516.33333333333303</v>
      </c>
      <c r="D124" s="53">
        <v>0</v>
      </c>
      <c r="E124" s="24" t="s">
        <v>909</v>
      </c>
      <c r="F124" s="24" t="s">
        <v>165</v>
      </c>
    </row>
    <row r="125" spans="1:6" ht="36" x14ac:dyDescent="0.25">
      <c r="A125" s="22" t="s">
        <v>273</v>
      </c>
      <c r="B125" s="23" t="s">
        <v>206</v>
      </c>
      <c r="C125" s="53">
        <v>62</v>
      </c>
      <c r="D125" s="53">
        <v>8.3333333333333301E-2</v>
      </c>
      <c r="E125" s="24" t="s">
        <v>493</v>
      </c>
      <c r="F125" s="24" t="s">
        <v>164</v>
      </c>
    </row>
    <row r="126" spans="1:6" ht="48" x14ac:dyDescent="0.25">
      <c r="A126" s="22" t="s">
        <v>273</v>
      </c>
      <c r="B126" s="23" t="s">
        <v>940</v>
      </c>
      <c r="C126" s="53">
        <v>48.9166666666667</v>
      </c>
      <c r="D126" s="53">
        <v>0</v>
      </c>
      <c r="E126" s="24" t="s">
        <v>941</v>
      </c>
      <c r="F126" s="24" t="s">
        <v>165</v>
      </c>
    </row>
    <row r="127" spans="1:6" ht="36" x14ac:dyDescent="0.25">
      <c r="A127" s="22" t="s">
        <v>273</v>
      </c>
      <c r="B127" s="23" t="s">
        <v>218</v>
      </c>
      <c r="C127" s="53">
        <v>45.9166666666667</v>
      </c>
      <c r="D127" s="53">
        <v>6.75</v>
      </c>
      <c r="E127" s="24" t="s">
        <v>499</v>
      </c>
      <c r="F127" s="24" t="s">
        <v>164</v>
      </c>
    </row>
    <row r="128" spans="1:6" ht="36" x14ac:dyDescent="0.25">
      <c r="A128" s="22" t="s">
        <v>273</v>
      </c>
      <c r="B128" s="23" t="s">
        <v>231</v>
      </c>
      <c r="C128" s="53">
        <v>44.9166666666667</v>
      </c>
      <c r="D128" s="53">
        <v>0</v>
      </c>
      <c r="E128" s="24" t="s">
        <v>496</v>
      </c>
      <c r="F128" s="24" t="s">
        <v>164</v>
      </c>
    </row>
    <row r="129" spans="1:6" x14ac:dyDescent="0.25">
      <c r="A129" s="22" t="s">
        <v>273</v>
      </c>
      <c r="B129" s="23" t="s">
        <v>510</v>
      </c>
      <c r="C129" s="53">
        <v>27</v>
      </c>
      <c r="D129" s="53">
        <v>5</v>
      </c>
      <c r="E129" s="24" t="s">
        <v>511</v>
      </c>
      <c r="F129" s="24" t="s">
        <v>164</v>
      </c>
    </row>
    <row r="130" spans="1:6" ht="24" x14ac:dyDescent="0.25">
      <c r="A130" s="22" t="s">
        <v>273</v>
      </c>
      <c r="B130" s="23" t="s">
        <v>372</v>
      </c>
      <c r="C130" s="53">
        <v>26</v>
      </c>
      <c r="D130" s="53">
        <v>6.5</v>
      </c>
      <c r="E130" s="24" t="s">
        <v>373</v>
      </c>
      <c r="F130" s="24" t="s">
        <v>164</v>
      </c>
    </row>
    <row r="131" spans="1:6" x14ac:dyDescent="0.25">
      <c r="A131" s="22" t="s">
        <v>273</v>
      </c>
      <c r="B131" s="23" t="s">
        <v>219</v>
      </c>
      <c r="C131" s="53">
        <v>23</v>
      </c>
      <c r="D131" s="53">
        <v>0.91666666666666696</v>
      </c>
      <c r="E131" s="24" t="s">
        <v>570</v>
      </c>
      <c r="F131" s="24" t="s">
        <v>164</v>
      </c>
    </row>
    <row r="132" spans="1:6" x14ac:dyDescent="0.25">
      <c r="A132" s="22" t="s">
        <v>273</v>
      </c>
      <c r="B132" s="23" t="s">
        <v>1008</v>
      </c>
      <c r="C132" s="53">
        <v>19.4166666666667</v>
      </c>
      <c r="D132" s="53">
        <v>0</v>
      </c>
      <c r="E132" s="24" t="s">
        <v>1682</v>
      </c>
      <c r="F132" s="24" t="s">
        <v>165</v>
      </c>
    </row>
    <row r="133" spans="1:6" x14ac:dyDescent="0.25">
      <c r="A133" s="22" t="s">
        <v>273</v>
      </c>
      <c r="B133" s="23" t="s">
        <v>35</v>
      </c>
      <c r="C133" s="53">
        <v>18.8333333333333</v>
      </c>
      <c r="D133" s="53">
        <v>7</v>
      </c>
      <c r="E133" s="24" t="s">
        <v>567</v>
      </c>
      <c r="F133" s="24" t="s">
        <v>165</v>
      </c>
    </row>
    <row r="134" spans="1:6" x14ac:dyDescent="0.25">
      <c r="A134" s="22" t="s">
        <v>273</v>
      </c>
      <c r="B134" s="23" t="s">
        <v>227</v>
      </c>
      <c r="C134" s="53">
        <v>16.8333333333333</v>
      </c>
      <c r="D134" s="53">
        <v>4.9166666666666696</v>
      </c>
      <c r="E134" s="24" t="s">
        <v>566</v>
      </c>
      <c r="F134" s="24" t="s">
        <v>164</v>
      </c>
    </row>
    <row r="135" spans="1:6" x14ac:dyDescent="0.25">
      <c r="A135" s="22" t="s">
        <v>273</v>
      </c>
      <c r="B135" s="23" t="s">
        <v>120</v>
      </c>
      <c r="C135" s="53">
        <v>11.5</v>
      </c>
      <c r="D135" s="53">
        <v>0.83333333333333304</v>
      </c>
      <c r="E135" s="24" t="s">
        <v>1043</v>
      </c>
      <c r="F135" s="24" t="s">
        <v>81</v>
      </c>
    </row>
    <row r="136" spans="1:6" x14ac:dyDescent="0.25">
      <c r="A136" s="22" t="s">
        <v>273</v>
      </c>
      <c r="B136" s="23" t="s">
        <v>513</v>
      </c>
      <c r="C136" s="53">
        <v>11</v>
      </c>
      <c r="D136" s="53">
        <v>2.9166666666666701</v>
      </c>
      <c r="E136" s="24" t="s">
        <v>514</v>
      </c>
      <c r="F136" s="24" t="s">
        <v>164</v>
      </c>
    </row>
    <row r="137" spans="1:6" x14ac:dyDescent="0.25">
      <c r="A137" s="22" t="s">
        <v>273</v>
      </c>
      <c r="B137" s="23" t="s">
        <v>229</v>
      </c>
      <c r="C137" s="53">
        <v>9.1666666666666696</v>
      </c>
      <c r="D137" s="53">
        <v>0.16666666666666699</v>
      </c>
      <c r="E137" s="24" t="s">
        <v>1649</v>
      </c>
      <c r="F137" s="24" t="s">
        <v>164</v>
      </c>
    </row>
    <row r="138" spans="1:6" x14ac:dyDescent="0.25">
      <c r="A138" s="22" t="s">
        <v>273</v>
      </c>
      <c r="B138" s="23" t="s">
        <v>1068</v>
      </c>
      <c r="C138" s="53">
        <v>8.1666666666666696</v>
      </c>
      <c r="D138" s="53">
        <v>0</v>
      </c>
      <c r="E138" s="24" t="s">
        <v>1069</v>
      </c>
      <c r="F138" s="24" t="s">
        <v>164</v>
      </c>
    </row>
    <row r="139" spans="1:6" x14ac:dyDescent="0.25">
      <c r="A139" s="22" t="s">
        <v>273</v>
      </c>
      <c r="B139" s="23" t="s">
        <v>1066</v>
      </c>
      <c r="C139" s="53">
        <v>8</v>
      </c>
      <c r="D139" s="53">
        <v>0</v>
      </c>
      <c r="E139" s="24" t="s">
        <v>1067</v>
      </c>
      <c r="F139" s="24" t="s">
        <v>164</v>
      </c>
    </row>
    <row r="140" spans="1:6" x14ac:dyDescent="0.25">
      <c r="A140" s="22" t="s">
        <v>273</v>
      </c>
      <c r="B140" s="23" t="s">
        <v>344</v>
      </c>
      <c r="C140" s="53">
        <v>6.1666666666666696</v>
      </c>
      <c r="D140" s="53">
        <v>0.58333333333333304</v>
      </c>
      <c r="E140" s="24" t="s">
        <v>345</v>
      </c>
      <c r="F140" s="24" t="s">
        <v>164</v>
      </c>
    </row>
    <row r="141" spans="1:6" x14ac:dyDescent="0.25">
      <c r="A141" s="22" t="s">
        <v>273</v>
      </c>
      <c r="B141" s="23" t="s">
        <v>1530</v>
      </c>
      <c r="C141" s="53">
        <v>3.3333333333333299</v>
      </c>
      <c r="D141" s="53">
        <v>0</v>
      </c>
      <c r="E141" s="24" t="s">
        <v>1531</v>
      </c>
      <c r="F141" s="24" t="s">
        <v>164</v>
      </c>
    </row>
    <row r="142" spans="1:6" x14ac:dyDescent="0.25">
      <c r="A142" s="22" t="s">
        <v>273</v>
      </c>
      <c r="B142" s="23" t="s">
        <v>1538</v>
      </c>
      <c r="C142" s="53">
        <v>1.4166666666666701</v>
      </c>
      <c r="D142" s="53">
        <v>0</v>
      </c>
      <c r="E142" s="24" t="s">
        <v>1539</v>
      </c>
      <c r="F142" s="24" t="s">
        <v>164</v>
      </c>
    </row>
    <row r="143" spans="1:6" ht="24" x14ac:dyDescent="0.25">
      <c r="A143" s="22" t="s">
        <v>273</v>
      </c>
      <c r="B143" s="23" t="s">
        <v>713</v>
      </c>
      <c r="C143" s="53">
        <v>1.1666666666666701</v>
      </c>
      <c r="D143" s="53">
        <v>1.0833333333333299</v>
      </c>
      <c r="E143" s="24" t="s">
        <v>860</v>
      </c>
      <c r="F143" s="24" t="s">
        <v>165</v>
      </c>
    </row>
    <row r="144" spans="1:6" x14ac:dyDescent="0.25">
      <c r="A144" s="22" t="s">
        <v>273</v>
      </c>
      <c r="B144" s="23" t="s">
        <v>1683</v>
      </c>
      <c r="C144" s="53">
        <v>0.41666666666666702</v>
      </c>
      <c r="D144" s="53">
        <v>0</v>
      </c>
      <c r="E144" s="24" t="s">
        <v>1684</v>
      </c>
      <c r="F144" s="24" t="s">
        <v>81</v>
      </c>
    </row>
    <row r="145" spans="1:6" x14ac:dyDescent="0.25">
      <c r="A145" s="22" t="s">
        <v>273</v>
      </c>
      <c r="B145" s="23" t="s">
        <v>1685</v>
      </c>
      <c r="C145" s="53">
        <v>0.41666666666666702</v>
      </c>
      <c r="D145" s="53">
        <v>0</v>
      </c>
      <c r="E145" s="24" t="s">
        <v>1686</v>
      </c>
      <c r="F145" s="24" t="s">
        <v>81</v>
      </c>
    </row>
    <row r="146" spans="1:6" x14ac:dyDescent="0.25">
      <c r="A146" s="22" t="s">
        <v>273</v>
      </c>
      <c r="B146" s="23" t="s">
        <v>1687</v>
      </c>
      <c r="C146" s="53">
        <v>0.41666666666666702</v>
      </c>
      <c r="D146" s="53">
        <v>0</v>
      </c>
      <c r="E146" s="24" t="s">
        <v>822</v>
      </c>
      <c r="F146" s="24" t="s">
        <v>81</v>
      </c>
    </row>
    <row r="147" spans="1:6" x14ac:dyDescent="0.25">
      <c r="A147" s="22" t="s">
        <v>273</v>
      </c>
      <c r="B147" s="23" t="s">
        <v>1688</v>
      </c>
      <c r="C147" s="53">
        <v>0.41666666666666702</v>
      </c>
      <c r="D147" s="53">
        <v>0</v>
      </c>
      <c r="E147" s="24" t="s">
        <v>821</v>
      </c>
      <c r="F147" s="24" t="s">
        <v>81</v>
      </c>
    </row>
    <row r="148" spans="1:6" x14ac:dyDescent="0.25">
      <c r="A148" s="22" t="s">
        <v>273</v>
      </c>
      <c r="B148" s="23" t="s">
        <v>1689</v>
      </c>
      <c r="C148" s="53">
        <v>0.33333333333333298</v>
      </c>
      <c r="D148" s="53">
        <v>0</v>
      </c>
      <c r="E148" s="24" t="s">
        <v>1690</v>
      </c>
      <c r="F148" s="24" t="s">
        <v>81</v>
      </c>
    </row>
    <row r="149" spans="1:6" x14ac:dyDescent="0.25">
      <c r="A149" s="22" t="s">
        <v>273</v>
      </c>
      <c r="B149" s="23" t="s">
        <v>1691</v>
      </c>
      <c r="C149" s="53">
        <v>0.33333333333333298</v>
      </c>
      <c r="D149" s="53">
        <v>0</v>
      </c>
      <c r="E149" s="24" t="s">
        <v>1692</v>
      </c>
      <c r="F149" s="24" t="s">
        <v>81</v>
      </c>
    </row>
    <row r="150" spans="1:6" ht="24" x14ac:dyDescent="0.25">
      <c r="A150" s="22" t="s">
        <v>273</v>
      </c>
      <c r="B150" s="23" t="s">
        <v>211</v>
      </c>
      <c r="C150" s="53">
        <v>0.33333333333333298</v>
      </c>
      <c r="D150" s="53">
        <v>0</v>
      </c>
      <c r="E150" s="24" t="s">
        <v>1693</v>
      </c>
      <c r="F150" s="24" t="s">
        <v>164</v>
      </c>
    </row>
    <row r="151" spans="1:6" x14ac:dyDescent="0.25">
      <c r="A151" s="22" t="s">
        <v>273</v>
      </c>
      <c r="B151" s="23" t="s">
        <v>727</v>
      </c>
      <c r="C151" s="53">
        <v>0.33333333333333298</v>
      </c>
      <c r="D151" s="53">
        <v>0.66666666666666696</v>
      </c>
      <c r="E151" s="24" t="s">
        <v>728</v>
      </c>
      <c r="F151" s="24" t="s">
        <v>165</v>
      </c>
    </row>
    <row r="152" spans="1:6" x14ac:dyDescent="0.25">
      <c r="A152" s="22" t="s">
        <v>273</v>
      </c>
      <c r="B152" s="23" t="s">
        <v>1694</v>
      </c>
      <c r="C152" s="53">
        <v>0.25</v>
      </c>
      <c r="D152" s="53">
        <v>0</v>
      </c>
      <c r="E152" s="24" t="s">
        <v>1695</v>
      </c>
      <c r="F152" s="24" t="s">
        <v>81</v>
      </c>
    </row>
    <row r="153" spans="1:6" x14ac:dyDescent="0.25">
      <c r="A153" s="22" t="s">
        <v>273</v>
      </c>
      <c r="B153" s="23" t="s">
        <v>1696</v>
      </c>
      <c r="C153" s="53">
        <v>0.25</v>
      </c>
      <c r="D153" s="53">
        <v>0</v>
      </c>
      <c r="E153" s="24" t="s">
        <v>1690</v>
      </c>
      <c r="F153" s="24" t="s">
        <v>81</v>
      </c>
    </row>
    <row r="154" spans="1:6" x14ac:dyDescent="0.25">
      <c r="A154" s="22" t="s">
        <v>273</v>
      </c>
      <c r="B154" s="23" t="s">
        <v>1697</v>
      </c>
      <c r="C154" s="53">
        <v>0.25</v>
      </c>
      <c r="D154" s="53">
        <v>0</v>
      </c>
      <c r="E154" s="24" t="s">
        <v>1698</v>
      </c>
      <c r="F154" s="24" t="s">
        <v>81</v>
      </c>
    </row>
    <row r="155" spans="1:6" x14ac:dyDescent="0.25">
      <c r="A155" s="22" t="s">
        <v>273</v>
      </c>
      <c r="B155" s="23" t="s">
        <v>1699</v>
      </c>
      <c r="C155" s="53">
        <v>0.16666666666666699</v>
      </c>
      <c r="D155" s="53">
        <v>0</v>
      </c>
      <c r="E155" s="24" t="s">
        <v>1700</v>
      </c>
      <c r="F155" s="24" t="s">
        <v>81</v>
      </c>
    </row>
    <row r="156" spans="1:6" x14ac:dyDescent="0.25">
      <c r="A156" s="22" t="s">
        <v>273</v>
      </c>
      <c r="B156" s="23" t="s">
        <v>528</v>
      </c>
      <c r="C156" s="53">
        <v>0.16666666666666699</v>
      </c>
      <c r="D156" s="53">
        <v>0</v>
      </c>
      <c r="E156" s="24" t="s">
        <v>529</v>
      </c>
      <c r="F156" s="24" t="s">
        <v>165</v>
      </c>
    </row>
    <row r="157" spans="1:6" ht="24" x14ac:dyDescent="0.25">
      <c r="A157" s="22" t="s">
        <v>273</v>
      </c>
      <c r="B157" s="23" t="s">
        <v>1412</v>
      </c>
      <c r="C157" s="53">
        <v>0.16666666666666699</v>
      </c>
      <c r="D157" s="53">
        <v>0</v>
      </c>
      <c r="E157" s="24" t="s">
        <v>1413</v>
      </c>
      <c r="F157" s="24" t="s">
        <v>164</v>
      </c>
    </row>
    <row r="158" spans="1:6" x14ac:dyDescent="0.25">
      <c r="A158" s="22" t="s">
        <v>273</v>
      </c>
      <c r="B158" s="23" t="s">
        <v>1701</v>
      </c>
      <c r="C158" s="53">
        <v>8.3333333333333301E-2</v>
      </c>
      <c r="D158" s="53">
        <v>0</v>
      </c>
      <c r="E158" s="24" t="s">
        <v>1702</v>
      </c>
      <c r="F158" s="24" t="s">
        <v>81</v>
      </c>
    </row>
    <row r="159" spans="1:6" x14ac:dyDescent="0.25">
      <c r="A159" s="22" t="s">
        <v>273</v>
      </c>
      <c r="B159" s="23" t="s">
        <v>1703</v>
      </c>
      <c r="C159" s="53">
        <v>8.3333333333333301E-2</v>
      </c>
      <c r="D159" s="53">
        <v>0</v>
      </c>
      <c r="E159" s="24" t="s">
        <v>1704</v>
      </c>
      <c r="F159" s="24" t="s">
        <v>81</v>
      </c>
    </row>
    <row r="160" spans="1:6" x14ac:dyDescent="0.25">
      <c r="A160" s="22" t="s">
        <v>273</v>
      </c>
      <c r="B160" s="23" t="s">
        <v>1705</v>
      </c>
      <c r="C160" s="53">
        <v>8.3333333333333301E-2</v>
      </c>
      <c r="D160" s="53">
        <v>0</v>
      </c>
      <c r="E160" s="24" t="s">
        <v>1695</v>
      </c>
      <c r="F160" s="24" t="s">
        <v>81</v>
      </c>
    </row>
    <row r="161" spans="1:6" x14ac:dyDescent="0.25">
      <c r="A161" s="22" t="s">
        <v>273</v>
      </c>
      <c r="B161" s="23" t="s">
        <v>1706</v>
      </c>
      <c r="C161" s="53">
        <v>8.3333333333333301E-2</v>
      </c>
      <c r="D161" s="53">
        <v>0</v>
      </c>
      <c r="E161" s="24" t="s">
        <v>1707</v>
      </c>
      <c r="F161" s="24" t="s">
        <v>81</v>
      </c>
    </row>
    <row r="162" spans="1:6" x14ac:dyDescent="0.25">
      <c r="A162" s="22" t="s">
        <v>273</v>
      </c>
      <c r="B162" s="23" t="s">
        <v>1668</v>
      </c>
      <c r="C162" s="53">
        <v>8.3333333333333301E-2</v>
      </c>
      <c r="D162" s="53">
        <v>0</v>
      </c>
      <c r="E162" s="24" t="s">
        <v>1669</v>
      </c>
      <c r="F162" s="24" t="s">
        <v>81</v>
      </c>
    </row>
    <row r="163" spans="1:6" x14ac:dyDescent="0.25">
      <c r="A163" s="22" t="s">
        <v>273</v>
      </c>
      <c r="B163" s="23" t="s">
        <v>1670</v>
      </c>
      <c r="C163" s="53">
        <v>8.3333333333333301E-2</v>
      </c>
      <c r="D163" s="53">
        <v>0</v>
      </c>
      <c r="E163" s="24" t="s">
        <v>1669</v>
      </c>
      <c r="F163" s="24" t="s">
        <v>81</v>
      </c>
    </row>
    <row r="164" spans="1:6" x14ac:dyDescent="0.25">
      <c r="A164" s="22" t="s">
        <v>273</v>
      </c>
      <c r="B164" s="23" t="s">
        <v>1671</v>
      </c>
      <c r="C164" s="53">
        <v>8.3333333333333301E-2</v>
      </c>
      <c r="D164" s="53">
        <v>0</v>
      </c>
      <c r="E164" s="24" t="s">
        <v>1669</v>
      </c>
      <c r="F164" s="24" t="s">
        <v>81</v>
      </c>
    </row>
    <row r="165" spans="1:6" x14ac:dyDescent="0.25">
      <c r="A165" s="22" t="s">
        <v>274</v>
      </c>
      <c r="B165" s="23" t="s">
        <v>173</v>
      </c>
      <c r="C165" s="53">
        <v>625.91666666666697</v>
      </c>
      <c r="D165" s="53">
        <v>148.833333333333</v>
      </c>
      <c r="E165" s="24" t="s">
        <v>823</v>
      </c>
      <c r="F165" s="24" t="s">
        <v>165</v>
      </c>
    </row>
    <row r="166" spans="1:6" x14ac:dyDescent="0.25">
      <c r="A166" s="22" t="s">
        <v>274</v>
      </c>
      <c r="B166" s="23" t="s">
        <v>174</v>
      </c>
      <c r="C166" s="53">
        <v>575</v>
      </c>
      <c r="D166" s="53">
        <v>59.3333333333333</v>
      </c>
      <c r="E166" s="24" t="s">
        <v>825</v>
      </c>
      <c r="F166" s="24" t="s">
        <v>165</v>
      </c>
    </row>
    <row r="167" spans="1:6" x14ac:dyDescent="0.25">
      <c r="A167" s="22" t="s">
        <v>274</v>
      </c>
      <c r="B167" s="23" t="s">
        <v>171</v>
      </c>
      <c r="C167" s="53">
        <v>470.33333333333297</v>
      </c>
      <c r="D167" s="53">
        <v>173.5</v>
      </c>
      <c r="E167" s="24" t="s">
        <v>824</v>
      </c>
      <c r="F167" s="24" t="s">
        <v>165</v>
      </c>
    </row>
    <row r="168" spans="1:6" ht="36" x14ac:dyDescent="0.25">
      <c r="A168" s="22" t="s">
        <v>274</v>
      </c>
      <c r="B168" s="23" t="s">
        <v>12</v>
      </c>
      <c r="C168" s="53">
        <v>287.58333333333297</v>
      </c>
      <c r="D168" s="53">
        <v>814</v>
      </c>
      <c r="E168" s="24" t="s">
        <v>275</v>
      </c>
      <c r="F168" s="24" t="s">
        <v>165</v>
      </c>
    </row>
    <row r="169" spans="1:6" ht="24" x14ac:dyDescent="0.25">
      <c r="A169" s="22" t="s">
        <v>274</v>
      </c>
      <c r="B169" s="23" t="s">
        <v>257</v>
      </c>
      <c r="C169" s="53">
        <v>45.6666666666667</v>
      </c>
      <c r="D169" s="53">
        <v>26.9166666666667</v>
      </c>
      <c r="E169" s="24" t="s">
        <v>547</v>
      </c>
      <c r="F169" s="24" t="s">
        <v>165</v>
      </c>
    </row>
    <row r="170" spans="1:6" ht="24" x14ac:dyDescent="0.25">
      <c r="A170" s="22" t="s">
        <v>274</v>
      </c>
      <c r="B170" s="23" t="s">
        <v>948</v>
      </c>
      <c r="C170" s="53">
        <v>41.8333333333333</v>
      </c>
      <c r="D170" s="53">
        <v>0</v>
      </c>
      <c r="E170" s="24" t="s">
        <v>949</v>
      </c>
      <c r="F170" s="24" t="s">
        <v>165</v>
      </c>
    </row>
    <row r="171" spans="1:6" ht="24" x14ac:dyDescent="0.25">
      <c r="A171" s="22" t="s">
        <v>274</v>
      </c>
      <c r="B171" s="23" t="s">
        <v>411</v>
      </c>
      <c r="C171" s="53">
        <v>23</v>
      </c>
      <c r="D171" s="53">
        <v>3.25</v>
      </c>
      <c r="E171" s="24" t="s">
        <v>412</v>
      </c>
      <c r="F171" s="24" t="s">
        <v>164</v>
      </c>
    </row>
    <row r="172" spans="1:6" ht="24" x14ac:dyDescent="0.25">
      <c r="A172" s="22" t="s">
        <v>274</v>
      </c>
      <c r="B172" s="23" t="s">
        <v>772</v>
      </c>
      <c r="C172" s="53">
        <v>22.1666666666667</v>
      </c>
      <c r="D172" s="53">
        <v>14.75</v>
      </c>
      <c r="E172" s="24" t="s">
        <v>773</v>
      </c>
      <c r="F172" s="24" t="s">
        <v>165</v>
      </c>
    </row>
    <row r="173" spans="1:6" x14ac:dyDescent="0.25">
      <c r="A173" s="22" t="s">
        <v>274</v>
      </c>
      <c r="B173" s="23" t="s">
        <v>808</v>
      </c>
      <c r="C173" s="53">
        <v>19.1666666666667</v>
      </c>
      <c r="D173" s="53">
        <v>0.5</v>
      </c>
      <c r="E173" s="24" t="s">
        <v>809</v>
      </c>
      <c r="F173" s="24" t="s">
        <v>165</v>
      </c>
    </row>
    <row r="174" spans="1:6" ht="24" x14ac:dyDescent="0.25">
      <c r="A174" s="22" t="s">
        <v>274</v>
      </c>
      <c r="B174" s="23" t="s">
        <v>424</v>
      </c>
      <c r="C174" s="53">
        <v>18.6666666666667</v>
      </c>
      <c r="D174" s="53">
        <v>1.4166666666666701</v>
      </c>
      <c r="E174" s="24" t="s">
        <v>425</v>
      </c>
      <c r="F174" s="24" t="s">
        <v>165</v>
      </c>
    </row>
    <row r="175" spans="1:6" x14ac:dyDescent="0.25">
      <c r="A175" s="22" t="s">
        <v>274</v>
      </c>
      <c r="B175" s="23" t="s">
        <v>1014</v>
      </c>
      <c r="C175" s="53">
        <v>18.0833333333333</v>
      </c>
      <c r="D175" s="53">
        <v>0</v>
      </c>
      <c r="E175" s="24" t="s">
        <v>1015</v>
      </c>
      <c r="F175" s="24" t="s">
        <v>164</v>
      </c>
    </row>
    <row r="176" spans="1:6" x14ac:dyDescent="0.25">
      <c r="A176" s="22" t="s">
        <v>274</v>
      </c>
      <c r="B176" s="23" t="s">
        <v>51</v>
      </c>
      <c r="C176" s="53">
        <v>12.4166666666667</v>
      </c>
      <c r="D176" s="53">
        <v>3.0833333333333299</v>
      </c>
      <c r="E176" s="24" t="s">
        <v>865</v>
      </c>
      <c r="F176" s="24" t="s">
        <v>165</v>
      </c>
    </row>
    <row r="177" spans="1:6" x14ac:dyDescent="0.25">
      <c r="A177" s="22" t="s">
        <v>274</v>
      </c>
      <c r="B177" s="23" t="s">
        <v>175</v>
      </c>
      <c r="C177" s="53">
        <v>10.8333333333333</v>
      </c>
      <c r="D177" s="53">
        <v>5</v>
      </c>
      <c r="E177" s="24" t="s">
        <v>863</v>
      </c>
      <c r="F177" s="24" t="s">
        <v>165</v>
      </c>
    </row>
    <row r="178" spans="1:6" x14ac:dyDescent="0.25">
      <c r="A178" s="22" t="s">
        <v>274</v>
      </c>
      <c r="B178" s="23" t="s">
        <v>802</v>
      </c>
      <c r="C178" s="53">
        <v>10.4166666666667</v>
      </c>
      <c r="D178" s="53">
        <v>0.75</v>
      </c>
      <c r="E178" s="24" t="s">
        <v>803</v>
      </c>
      <c r="F178" s="24" t="s">
        <v>165</v>
      </c>
    </row>
    <row r="179" spans="1:6" x14ac:dyDescent="0.25">
      <c r="A179" s="22" t="s">
        <v>274</v>
      </c>
      <c r="B179" s="23" t="s">
        <v>16</v>
      </c>
      <c r="C179" s="53">
        <v>9.3333333333333304</v>
      </c>
      <c r="D179" s="53">
        <v>4.5</v>
      </c>
      <c r="E179" s="24" t="s">
        <v>864</v>
      </c>
      <c r="F179" s="24" t="s">
        <v>165</v>
      </c>
    </row>
    <row r="180" spans="1:6" ht="24" x14ac:dyDescent="0.25">
      <c r="A180" s="22" t="s">
        <v>274</v>
      </c>
      <c r="B180" s="23" t="s">
        <v>399</v>
      </c>
      <c r="C180" s="53">
        <v>9</v>
      </c>
      <c r="D180" s="53">
        <v>49.1666666666667</v>
      </c>
      <c r="E180" s="24" t="s">
        <v>400</v>
      </c>
      <c r="F180" s="24" t="s">
        <v>164</v>
      </c>
    </row>
    <row r="181" spans="1:6" ht="24" x14ac:dyDescent="0.25">
      <c r="A181" s="22" t="s">
        <v>274</v>
      </c>
      <c r="B181" s="23" t="s">
        <v>1120</v>
      </c>
      <c r="C181" s="53">
        <v>4.5</v>
      </c>
      <c r="D181" s="53">
        <v>0</v>
      </c>
      <c r="E181" s="24" t="s">
        <v>1121</v>
      </c>
      <c r="F181" s="24" t="s">
        <v>164</v>
      </c>
    </row>
    <row r="182" spans="1:6" x14ac:dyDescent="0.25">
      <c r="A182" s="22" t="s">
        <v>274</v>
      </c>
      <c r="B182" s="23" t="s">
        <v>744</v>
      </c>
      <c r="C182" s="53">
        <v>4.4166666666666696</v>
      </c>
      <c r="D182" s="53">
        <v>0.33333333333333298</v>
      </c>
      <c r="E182" s="24" t="s">
        <v>745</v>
      </c>
      <c r="F182" s="24" t="s">
        <v>165</v>
      </c>
    </row>
    <row r="183" spans="1:6" ht="36" x14ac:dyDescent="0.25">
      <c r="A183" s="22" t="s">
        <v>274</v>
      </c>
      <c r="B183" s="23" t="s">
        <v>1116</v>
      </c>
      <c r="C183" s="53">
        <v>3.9166666666666701</v>
      </c>
      <c r="D183" s="53">
        <v>0</v>
      </c>
      <c r="E183" s="24" t="s">
        <v>1117</v>
      </c>
      <c r="F183" s="24" t="s">
        <v>164</v>
      </c>
    </row>
    <row r="184" spans="1:6" ht="24" x14ac:dyDescent="0.25">
      <c r="A184" s="22" t="s">
        <v>274</v>
      </c>
      <c r="B184" s="23" t="s">
        <v>782</v>
      </c>
      <c r="C184" s="53">
        <v>3.25</v>
      </c>
      <c r="D184" s="53">
        <v>4.5</v>
      </c>
      <c r="E184" s="24" t="s">
        <v>783</v>
      </c>
      <c r="F184" s="24" t="s">
        <v>165</v>
      </c>
    </row>
    <row r="185" spans="1:6" ht="36" x14ac:dyDescent="0.25">
      <c r="A185" s="22" t="s">
        <v>274</v>
      </c>
      <c r="B185" s="23" t="s">
        <v>71</v>
      </c>
      <c r="C185" s="53">
        <v>3.25</v>
      </c>
      <c r="D185" s="53">
        <v>1.6666666666666701</v>
      </c>
      <c r="E185" s="24" t="s">
        <v>374</v>
      </c>
      <c r="F185" s="24" t="s">
        <v>165</v>
      </c>
    </row>
    <row r="186" spans="1:6" ht="24" x14ac:dyDescent="0.25">
      <c r="A186" s="22" t="s">
        <v>274</v>
      </c>
      <c r="B186" s="23" t="s">
        <v>241</v>
      </c>
      <c r="C186" s="53">
        <v>2.75</v>
      </c>
      <c r="D186" s="53">
        <v>2.25</v>
      </c>
      <c r="E186" s="24" t="s">
        <v>538</v>
      </c>
      <c r="F186" s="24" t="s">
        <v>164</v>
      </c>
    </row>
    <row r="187" spans="1:6" ht="36" x14ac:dyDescent="0.25">
      <c r="A187" s="22" t="s">
        <v>274</v>
      </c>
      <c r="B187" s="23" t="s">
        <v>47</v>
      </c>
      <c r="C187" s="53">
        <v>2.1666666666666701</v>
      </c>
      <c r="D187" s="53">
        <v>0.83333333333333304</v>
      </c>
      <c r="E187" s="24" t="s">
        <v>380</v>
      </c>
      <c r="F187" s="24" t="s">
        <v>165</v>
      </c>
    </row>
    <row r="188" spans="1:6" ht="24" x14ac:dyDescent="0.25">
      <c r="A188" s="22" t="s">
        <v>274</v>
      </c>
      <c r="B188" s="23" t="s">
        <v>444</v>
      </c>
      <c r="C188" s="53">
        <v>2.0833333333333299</v>
      </c>
      <c r="D188" s="53">
        <v>47</v>
      </c>
      <c r="E188" s="24" t="s">
        <v>445</v>
      </c>
      <c r="F188" s="24" t="s">
        <v>164</v>
      </c>
    </row>
    <row r="189" spans="1:6" ht="36" x14ac:dyDescent="0.25">
      <c r="A189" s="22" t="s">
        <v>274</v>
      </c>
      <c r="B189" s="23" t="s">
        <v>615</v>
      </c>
      <c r="C189" s="53">
        <v>1.8333333333333299</v>
      </c>
      <c r="D189" s="53">
        <v>27.3333333333333</v>
      </c>
      <c r="E189" s="24" t="s">
        <v>616</v>
      </c>
      <c r="F189" s="24" t="s">
        <v>164</v>
      </c>
    </row>
    <row r="190" spans="1:6" x14ac:dyDescent="0.25">
      <c r="A190" s="22" t="s">
        <v>274</v>
      </c>
      <c r="B190" s="23" t="s">
        <v>1249</v>
      </c>
      <c r="C190" s="53">
        <v>0.91666666666666696</v>
      </c>
      <c r="D190" s="53">
        <v>0</v>
      </c>
      <c r="E190" s="24" t="s">
        <v>1250</v>
      </c>
      <c r="F190" s="24" t="s">
        <v>164</v>
      </c>
    </row>
    <row r="191" spans="1:6" x14ac:dyDescent="0.25">
      <c r="A191" s="22" t="s">
        <v>274</v>
      </c>
      <c r="B191" s="23" t="s">
        <v>1708</v>
      </c>
      <c r="C191" s="53">
        <v>0.83333333333333304</v>
      </c>
      <c r="D191" s="53">
        <v>0</v>
      </c>
      <c r="E191" s="24" t="s">
        <v>1709</v>
      </c>
      <c r="F191" s="24" t="s">
        <v>81</v>
      </c>
    </row>
    <row r="192" spans="1:6" ht="36" x14ac:dyDescent="0.25">
      <c r="A192" s="22" t="s">
        <v>274</v>
      </c>
      <c r="B192" s="23" t="s">
        <v>394</v>
      </c>
      <c r="C192" s="53">
        <v>0.75</v>
      </c>
      <c r="D192" s="53">
        <v>21.0833333333333</v>
      </c>
      <c r="E192" s="24" t="s">
        <v>395</v>
      </c>
      <c r="F192" s="24" t="s">
        <v>165</v>
      </c>
    </row>
    <row r="193" spans="1:6" x14ac:dyDescent="0.25">
      <c r="A193" s="22" t="s">
        <v>274</v>
      </c>
      <c r="B193" s="23" t="s">
        <v>1565</v>
      </c>
      <c r="C193" s="53">
        <v>0.58333333333333304</v>
      </c>
      <c r="D193" s="53">
        <v>0</v>
      </c>
      <c r="E193" s="24" t="s">
        <v>1566</v>
      </c>
      <c r="F193" s="24" t="s">
        <v>81</v>
      </c>
    </row>
    <row r="194" spans="1:6" x14ac:dyDescent="0.25">
      <c r="A194" s="22" t="s">
        <v>274</v>
      </c>
      <c r="B194" s="23" t="s">
        <v>1710</v>
      </c>
      <c r="C194" s="53">
        <v>0.41666666666666702</v>
      </c>
      <c r="D194" s="53">
        <v>0</v>
      </c>
      <c r="E194" s="24" t="s">
        <v>866</v>
      </c>
      <c r="F194" s="24" t="s">
        <v>81</v>
      </c>
    </row>
    <row r="195" spans="1:6" x14ac:dyDescent="0.25">
      <c r="A195" s="22" t="s">
        <v>274</v>
      </c>
      <c r="B195" s="23" t="s">
        <v>1711</v>
      </c>
      <c r="C195" s="53">
        <v>0.41666666666666702</v>
      </c>
      <c r="D195" s="53">
        <v>0</v>
      </c>
      <c r="E195" s="24" t="s">
        <v>1709</v>
      </c>
      <c r="F195" s="24" t="s">
        <v>81</v>
      </c>
    </row>
    <row r="196" spans="1:6" x14ac:dyDescent="0.25">
      <c r="A196" s="22" t="s">
        <v>274</v>
      </c>
      <c r="B196" s="23" t="s">
        <v>1712</v>
      </c>
      <c r="C196" s="53">
        <v>0.16666666666666699</v>
      </c>
      <c r="D196" s="53">
        <v>0</v>
      </c>
      <c r="E196" s="24" t="s">
        <v>1713</v>
      </c>
      <c r="F196" s="24" t="s">
        <v>81</v>
      </c>
    </row>
    <row r="197" spans="1:6" x14ac:dyDescent="0.25">
      <c r="A197" s="22" t="s">
        <v>274</v>
      </c>
      <c r="B197" s="23" t="s">
        <v>1420</v>
      </c>
      <c r="C197" s="53">
        <v>0.16666666666666699</v>
      </c>
      <c r="D197" s="53">
        <v>0</v>
      </c>
      <c r="E197" s="24" t="s">
        <v>1421</v>
      </c>
      <c r="F197" s="24" t="s">
        <v>164</v>
      </c>
    </row>
    <row r="198" spans="1:6" x14ac:dyDescent="0.25">
      <c r="A198" s="22" t="s">
        <v>274</v>
      </c>
      <c r="B198" s="23" t="s">
        <v>1422</v>
      </c>
      <c r="C198" s="53">
        <v>0.16666666666666699</v>
      </c>
      <c r="D198" s="53">
        <v>0</v>
      </c>
      <c r="E198" s="24" t="s">
        <v>1423</v>
      </c>
      <c r="F198" s="24" t="s">
        <v>164</v>
      </c>
    </row>
    <row r="199" spans="1:6" x14ac:dyDescent="0.25">
      <c r="A199" s="22" t="s">
        <v>274</v>
      </c>
      <c r="B199" s="23" t="s">
        <v>1714</v>
      </c>
      <c r="C199" s="53">
        <v>8.3333333333333301E-2</v>
      </c>
      <c r="D199" s="53">
        <v>0</v>
      </c>
      <c r="E199" s="24" t="s">
        <v>1709</v>
      </c>
      <c r="F199" s="24" t="s">
        <v>81</v>
      </c>
    </row>
    <row r="200" spans="1:6" x14ac:dyDescent="0.25">
      <c r="A200" s="22" t="s">
        <v>274</v>
      </c>
      <c r="B200" s="23" t="s">
        <v>1715</v>
      </c>
      <c r="C200" s="53">
        <v>8.3333333333333301E-2</v>
      </c>
      <c r="D200" s="53">
        <v>0</v>
      </c>
      <c r="E200" s="24" t="s">
        <v>1716</v>
      </c>
      <c r="F200" s="24" t="s">
        <v>81</v>
      </c>
    </row>
    <row r="201" spans="1:6" x14ac:dyDescent="0.25">
      <c r="A201" s="22" t="s">
        <v>274</v>
      </c>
      <c r="B201" s="23" t="s">
        <v>1717</v>
      </c>
      <c r="C201" s="53">
        <v>8.3333333333333301E-2</v>
      </c>
      <c r="D201" s="53">
        <v>0</v>
      </c>
      <c r="E201" s="24" t="s">
        <v>867</v>
      </c>
      <c r="F201" s="24" t="s">
        <v>81</v>
      </c>
    </row>
    <row r="202" spans="1:6" x14ac:dyDescent="0.25">
      <c r="A202" s="22" t="s">
        <v>274</v>
      </c>
      <c r="B202" s="23" t="s">
        <v>1718</v>
      </c>
      <c r="C202" s="53">
        <v>8.3333333333333301E-2</v>
      </c>
      <c r="D202" s="53">
        <v>0</v>
      </c>
      <c r="E202" s="24" t="s">
        <v>1719</v>
      </c>
      <c r="F202" s="24" t="s">
        <v>81</v>
      </c>
    </row>
    <row r="203" spans="1:6" ht="36" x14ac:dyDescent="0.25">
      <c r="A203" s="22" t="s">
        <v>274</v>
      </c>
      <c r="B203" s="23" t="s">
        <v>240</v>
      </c>
      <c r="C203" s="53">
        <v>8.3333333333333301E-2</v>
      </c>
      <c r="D203" s="53">
        <v>2.25</v>
      </c>
      <c r="E203" s="24" t="s">
        <v>548</v>
      </c>
      <c r="F203" s="24" t="s">
        <v>164</v>
      </c>
    </row>
    <row r="204" spans="1:6" x14ac:dyDescent="0.25">
      <c r="A204" s="22" t="s">
        <v>274</v>
      </c>
      <c r="B204" s="23" t="s">
        <v>1605</v>
      </c>
      <c r="C204" s="53">
        <v>8.3333333333333301E-2</v>
      </c>
      <c r="D204" s="53">
        <v>0</v>
      </c>
      <c r="E204" s="24" t="s">
        <v>1606</v>
      </c>
      <c r="F204" s="24" t="s">
        <v>165</v>
      </c>
    </row>
    <row r="205" spans="1:6" ht="24" x14ac:dyDescent="0.25">
      <c r="A205" s="22" t="s">
        <v>274</v>
      </c>
      <c r="B205" s="23" t="s">
        <v>697</v>
      </c>
      <c r="C205" s="53">
        <v>8.3333333333333301E-2</v>
      </c>
      <c r="D205" s="53">
        <v>2.5</v>
      </c>
      <c r="E205" s="24" t="s">
        <v>698</v>
      </c>
      <c r="F205" s="24" t="s">
        <v>164</v>
      </c>
    </row>
    <row r="206" spans="1:6" x14ac:dyDescent="0.25">
      <c r="A206" s="22" t="s">
        <v>276</v>
      </c>
      <c r="B206" s="23" t="s">
        <v>456</v>
      </c>
      <c r="C206" s="53">
        <v>638.58333333333303</v>
      </c>
      <c r="D206" s="53">
        <v>458.08333333333297</v>
      </c>
      <c r="E206" s="24" t="s">
        <v>571</v>
      </c>
      <c r="F206" s="24" t="s">
        <v>165</v>
      </c>
    </row>
    <row r="207" spans="1:6" ht="24" x14ac:dyDescent="0.25">
      <c r="A207" s="22" t="s">
        <v>276</v>
      </c>
      <c r="B207" s="23" t="s">
        <v>200</v>
      </c>
      <c r="C207" s="53">
        <v>328.58333333333297</v>
      </c>
      <c r="D207" s="53">
        <v>63</v>
      </c>
      <c r="E207" s="24" t="s">
        <v>282</v>
      </c>
      <c r="F207" s="24" t="s">
        <v>165</v>
      </c>
    </row>
    <row r="208" spans="1:6" ht="24" x14ac:dyDescent="0.25">
      <c r="A208" s="22" t="s">
        <v>276</v>
      </c>
      <c r="B208" s="23" t="s">
        <v>279</v>
      </c>
      <c r="C208" s="53">
        <v>279.33333333333297</v>
      </c>
      <c r="D208" s="53">
        <v>618.5</v>
      </c>
      <c r="E208" s="24" t="s">
        <v>862</v>
      </c>
      <c r="F208" s="24" t="s">
        <v>165</v>
      </c>
    </row>
    <row r="209" spans="1:6" x14ac:dyDescent="0.25">
      <c r="A209" s="22" t="s">
        <v>276</v>
      </c>
      <c r="B209" s="23" t="s">
        <v>183</v>
      </c>
      <c r="C209" s="53">
        <v>276.66666666666703</v>
      </c>
      <c r="D209" s="53">
        <v>43.4166666666667</v>
      </c>
      <c r="E209" s="24" t="s">
        <v>574</v>
      </c>
      <c r="F209" s="24" t="s">
        <v>165</v>
      </c>
    </row>
    <row r="210" spans="1:6" x14ac:dyDescent="0.25">
      <c r="A210" s="22" t="s">
        <v>276</v>
      </c>
      <c r="B210" s="23" t="s">
        <v>176</v>
      </c>
      <c r="C210" s="53">
        <v>265.75</v>
      </c>
      <c r="D210" s="53">
        <v>18.0833333333333</v>
      </c>
      <c r="E210" s="24" t="s">
        <v>277</v>
      </c>
      <c r="F210" s="24" t="s">
        <v>165</v>
      </c>
    </row>
    <row r="211" spans="1:6" x14ac:dyDescent="0.25">
      <c r="A211" s="22" t="s">
        <v>276</v>
      </c>
      <c r="B211" s="23" t="s">
        <v>458</v>
      </c>
      <c r="C211" s="53">
        <v>262.08333333333297</v>
      </c>
      <c r="D211" s="53">
        <v>56</v>
      </c>
      <c r="E211" s="24" t="s">
        <v>572</v>
      </c>
      <c r="F211" s="24" t="s">
        <v>165</v>
      </c>
    </row>
    <row r="212" spans="1:6" ht="24" x14ac:dyDescent="0.25">
      <c r="A212" s="22" t="s">
        <v>276</v>
      </c>
      <c r="B212" s="23" t="s">
        <v>117</v>
      </c>
      <c r="C212" s="53">
        <v>171.083333333333</v>
      </c>
      <c r="D212" s="53">
        <v>43.4166666666667</v>
      </c>
      <c r="E212" s="24" t="s">
        <v>283</v>
      </c>
      <c r="F212" s="24" t="s">
        <v>165</v>
      </c>
    </row>
    <row r="213" spans="1:6" ht="24" x14ac:dyDescent="0.25">
      <c r="A213" s="22" t="s">
        <v>276</v>
      </c>
      <c r="B213" s="23" t="s">
        <v>836</v>
      </c>
      <c r="C213" s="53">
        <v>170.833333333333</v>
      </c>
      <c r="D213" s="53">
        <v>1.1666666666666701</v>
      </c>
      <c r="E213" s="24" t="s">
        <v>1720</v>
      </c>
      <c r="F213" s="24" t="s">
        <v>164</v>
      </c>
    </row>
    <row r="214" spans="1:6" x14ac:dyDescent="0.25">
      <c r="A214" s="22" t="s">
        <v>276</v>
      </c>
      <c r="B214" s="23" t="s">
        <v>780</v>
      </c>
      <c r="C214" s="53">
        <v>131.833333333333</v>
      </c>
      <c r="D214" s="53">
        <v>3.0833333333333299</v>
      </c>
      <c r="E214" s="24" t="s">
        <v>781</v>
      </c>
      <c r="F214" s="24" t="s">
        <v>165</v>
      </c>
    </row>
    <row r="215" spans="1:6" x14ac:dyDescent="0.25">
      <c r="A215" s="22" t="s">
        <v>276</v>
      </c>
      <c r="B215" s="23" t="s">
        <v>61</v>
      </c>
      <c r="C215" s="53">
        <v>118.166666666667</v>
      </c>
      <c r="D215" s="53">
        <v>11.9166666666667</v>
      </c>
      <c r="E215" s="24" t="s">
        <v>281</v>
      </c>
      <c r="F215" s="24" t="s">
        <v>165</v>
      </c>
    </row>
    <row r="216" spans="1:6" x14ac:dyDescent="0.25">
      <c r="A216" s="22" t="s">
        <v>276</v>
      </c>
      <c r="B216" s="23" t="s">
        <v>181</v>
      </c>
      <c r="C216" s="53">
        <v>97.5833333333333</v>
      </c>
      <c r="D216" s="53">
        <v>3.0833333333333299</v>
      </c>
      <c r="E216" s="24" t="s">
        <v>579</v>
      </c>
      <c r="F216" s="24" t="s">
        <v>165</v>
      </c>
    </row>
    <row r="217" spans="1:6" ht="36" x14ac:dyDescent="0.25">
      <c r="A217" s="22" t="s">
        <v>276</v>
      </c>
      <c r="B217" s="23" t="s">
        <v>798</v>
      </c>
      <c r="C217" s="53">
        <v>90.0833333333333</v>
      </c>
      <c r="D217" s="53">
        <v>6.8333333333333304</v>
      </c>
      <c r="E217" s="24" t="s">
        <v>799</v>
      </c>
      <c r="F217" s="24" t="s">
        <v>165</v>
      </c>
    </row>
    <row r="218" spans="1:6" x14ac:dyDescent="0.25">
      <c r="A218" s="22" t="s">
        <v>276</v>
      </c>
      <c r="B218" s="23" t="s">
        <v>187</v>
      </c>
      <c r="C218" s="53">
        <v>86.1666666666667</v>
      </c>
      <c r="D218" s="53">
        <v>17.6666666666667</v>
      </c>
      <c r="E218" s="24" t="s">
        <v>573</v>
      </c>
      <c r="F218" s="24" t="s">
        <v>165</v>
      </c>
    </row>
    <row r="219" spans="1:6" ht="36" x14ac:dyDescent="0.25">
      <c r="A219" s="22" t="s">
        <v>276</v>
      </c>
      <c r="B219" s="23" t="s">
        <v>792</v>
      </c>
      <c r="C219" s="53">
        <v>72.0833333333333</v>
      </c>
      <c r="D219" s="53">
        <v>6.0833333333333304</v>
      </c>
      <c r="E219" s="24" t="s">
        <v>793</v>
      </c>
      <c r="F219" s="24" t="s">
        <v>165</v>
      </c>
    </row>
    <row r="220" spans="1:6" ht="36" x14ac:dyDescent="0.25">
      <c r="A220" s="22" t="s">
        <v>276</v>
      </c>
      <c r="B220" s="23" t="s">
        <v>233</v>
      </c>
      <c r="C220" s="53">
        <v>46.0833333333333</v>
      </c>
      <c r="D220" s="53">
        <v>13.9166666666667</v>
      </c>
      <c r="E220" s="24" t="s">
        <v>501</v>
      </c>
      <c r="F220" s="24" t="s">
        <v>165</v>
      </c>
    </row>
    <row r="221" spans="1:6" ht="24" x14ac:dyDescent="0.25">
      <c r="A221" s="22" t="s">
        <v>276</v>
      </c>
      <c r="B221" s="23" t="s">
        <v>232</v>
      </c>
      <c r="C221" s="53">
        <v>37.0833333333333</v>
      </c>
      <c r="D221" s="53">
        <v>12.8333333333333</v>
      </c>
      <c r="E221" s="24" t="s">
        <v>869</v>
      </c>
      <c r="F221" s="24" t="s">
        <v>165</v>
      </c>
    </row>
    <row r="222" spans="1:6" ht="24" x14ac:dyDescent="0.25">
      <c r="A222" s="22" t="s">
        <v>276</v>
      </c>
      <c r="B222" s="23" t="s">
        <v>938</v>
      </c>
      <c r="C222" s="53">
        <v>33.4166666666667</v>
      </c>
      <c r="D222" s="53">
        <v>0</v>
      </c>
      <c r="E222" s="24" t="s">
        <v>939</v>
      </c>
      <c r="F222" s="24" t="s">
        <v>165</v>
      </c>
    </row>
    <row r="223" spans="1:6" ht="24" x14ac:dyDescent="0.25">
      <c r="A223" s="22" t="s">
        <v>276</v>
      </c>
      <c r="B223" s="23" t="s">
        <v>138</v>
      </c>
      <c r="C223" s="53">
        <v>23.4166666666667</v>
      </c>
      <c r="D223" s="53">
        <v>66.5</v>
      </c>
      <c r="E223" s="24" t="s">
        <v>139</v>
      </c>
      <c r="F223" s="24" t="s">
        <v>165</v>
      </c>
    </row>
    <row r="224" spans="1:6" ht="36" x14ac:dyDescent="0.25">
      <c r="A224" s="22" t="s">
        <v>276</v>
      </c>
      <c r="B224" s="23" t="s">
        <v>784</v>
      </c>
      <c r="C224" s="53">
        <v>23.25</v>
      </c>
      <c r="D224" s="53">
        <v>5.8333333333333304</v>
      </c>
      <c r="E224" s="24" t="s">
        <v>785</v>
      </c>
      <c r="F224" s="24" t="s">
        <v>165</v>
      </c>
    </row>
    <row r="225" spans="1:6" x14ac:dyDescent="0.25">
      <c r="A225" s="22" t="s">
        <v>276</v>
      </c>
      <c r="B225" s="23" t="s">
        <v>186</v>
      </c>
      <c r="C225" s="53">
        <v>20.75</v>
      </c>
      <c r="D225" s="53">
        <v>30.5833333333333</v>
      </c>
      <c r="E225" s="24" t="s">
        <v>576</v>
      </c>
      <c r="F225" s="24" t="s">
        <v>165</v>
      </c>
    </row>
    <row r="226" spans="1:6" x14ac:dyDescent="0.25">
      <c r="A226" s="22" t="s">
        <v>276</v>
      </c>
      <c r="B226" s="23" t="s">
        <v>182</v>
      </c>
      <c r="C226" s="53">
        <v>13.8333333333333</v>
      </c>
      <c r="D226" s="53">
        <v>34.6666666666667</v>
      </c>
      <c r="E226" s="24" t="s">
        <v>577</v>
      </c>
      <c r="F226" s="24" t="s">
        <v>165</v>
      </c>
    </row>
    <row r="227" spans="1:6" ht="24" x14ac:dyDescent="0.25">
      <c r="A227" s="22" t="s">
        <v>276</v>
      </c>
      <c r="B227" s="23" t="s">
        <v>228</v>
      </c>
      <c r="C227" s="53">
        <v>12.8333333333333</v>
      </c>
      <c r="D227" s="53">
        <v>18.8333333333333</v>
      </c>
      <c r="E227" s="24" t="s">
        <v>868</v>
      </c>
      <c r="F227" s="24" t="s">
        <v>165</v>
      </c>
    </row>
    <row r="228" spans="1:6" x14ac:dyDescent="0.25">
      <c r="A228" s="22" t="s">
        <v>276</v>
      </c>
      <c r="B228" s="23" t="s">
        <v>50</v>
      </c>
      <c r="C228" s="53">
        <v>12.5833333333333</v>
      </c>
      <c r="D228" s="53">
        <v>4.3333333333333304</v>
      </c>
      <c r="E228" s="24" t="s">
        <v>278</v>
      </c>
      <c r="F228" s="24" t="s">
        <v>165</v>
      </c>
    </row>
    <row r="229" spans="1:6" ht="24" x14ac:dyDescent="0.25">
      <c r="A229" s="22" t="s">
        <v>276</v>
      </c>
      <c r="B229" s="23" t="s">
        <v>351</v>
      </c>
      <c r="C229" s="53">
        <v>12.1666666666667</v>
      </c>
      <c r="D229" s="53">
        <v>7.75</v>
      </c>
      <c r="E229" s="24" t="s">
        <v>156</v>
      </c>
      <c r="F229" s="24" t="s">
        <v>165</v>
      </c>
    </row>
    <row r="230" spans="1:6" ht="24" x14ac:dyDescent="0.25">
      <c r="A230" s="22" t="s">
        <v>276</v>
      </c>
      <c r="B230" s="23" t="s">
        <v>831</v>
      </c>
      <c r="C230" s="53">
        <v>9.25</v>
      </c>
      <c r="D230" s="53">
        <v>5.25</v>
      </c>
      <c r="E230" s="24" t="s">
        <v>1721</v>
      </c>
      <c r="F230" s="24" t="s">
        <v>164</v>
      </c>
    </row>
    <row r="231" spans="1:6" ht="24" x14ac:dyDescent="0.25">
      <c r="A231" s="22" t="s">
        <v>276</v>
      </c>
      <c r="B231" s="23" t="s">
        <v>1064</v>
      </c>
      <c r="C231" s="53">
        <v>8.75</v>
      </c>
      <c r="D231" s="53">
        <v>0</v>
      </c>
      <c r="E231" s="24" t="s">
        <v>1065</v>
      </c>
      <c r="F231" s="24" t="s">
        <v>165</v>
      </c>
    </row>
    <row r="232" spans="1:6" ht="36" x14ac:dyDescent="0.25">
      <c r="A232" s="22" t="s">
        <v>276</v>
      </c>
      <c r="B232" s="23" t="s">
        <v>843</v>
      </c>
      <c r="C232" s="53">
        <v>7.9166666666666696</v>
      </c>
      <c r="D232" s="53">
        <v>0</v>
      </c>
      <c r="E232" s="24" t="s">
        <v>885</v>
      </c>
      <c r="F232" s="24" t="s">
        <v>164</v>
      </c>
    </row>
    <row r="233" spans="1:6" ht="36" x14ac:dyDescent="0.25">
      <c r="A233" s="22" t="s">
        <v>276</v>
      </c>
      <c r="B233" s="23" t="s">
        <v>1072</v>
      </c>
      <c r="C233" s="53">
        <v>7.5833333333333304</v>
      </c>
      <c r="D233" s="53">
        <v>0</v>
      </c>
      <c r="E233" s="24" t="s">
        <v>1073</v>
      </c>
      <c r="F233" s="24" t="s">
        <v>164</v>
      </c>
    </row>
    <row r="234" spans="1:6" x14ac:dyDescent="0.25">
      <c r="A234" s="22" t="s">
        <v>276</v>
      </c>
      <c r="B234" s="23" t="s">
        <v>1524</v>
      </c>
      <c r="C234" s="53">
        <v>6.5</v>
      </c>
      <c r="D234" s="53">
        <v>0</v>
      </c>
      <c r="E234" s="24" t="s">
        <v>1525</v>
      </c>
      <c r="F234" s="24" t="s">
        <v>164</v>
      </c>
    </row>
    <row r="235" spans="1:6" x14ac:dyDescent="0.25">
      <c r="A235" s="22" t="s">
        <v>276</v>
      </c>
      <c r="B235" s="23" t="s">
        <v>195</v>
      </c>
      <c r="C235" s="53">
        <v>4.5833333333333304</v>
      </c>
      <c r="D235" s="53">
        <v>68.4166666666667</v>
      </c>
      <c r="E235" s="24" t="s">
        <v>575</v>
      </c>
      <c r="F235" s="24" t="s">
        <v>165</v>
      </c>
    </row>
    <row r="236" spans="1:6" ht="24" x14ac:dyDescent="0.25">
      <c r="A236" s="22" t="s">
        <v>276</v>
      </c>
      <c r="B236" s="23" t="s">
        <v>578</v>
      </c>
      <c r="C236" s="53">
        <v>4.5</v>
      </c>
      <c r="D236" s="53">
        <v>19.5</v>
      </c>
      <c r="E236" s="24" t="s">
        <v>1722</v>
      </c>
      <c r="F236" s="24" t="s">
        <v>164</v>
      </c>
    </row>
    <row r="237" spans="1:6" ht="24" x14ac:dyDescent="0.25">
      <c r="A237" s="22" t="s">
        <v>276</v>
      </c>
      <c r="B237" s="23" t="s">
        <v>1723</v>
      </c>
      <c r="C237" s="53">
        <v>4.4166666666666696</v>
      </c>
      <c r="D237" s="53">
        <v>0</v>
      </c>
      <c r="E237" s="24" t="s">
        <v>1724</v>
      </c>
      <c r="F237" s="24" t="s">
        <v>164</v>
      </c>
    </row>
    <row r="238" spans="1:6" ht="24" x14ac:dyDescent="0.25">
      <c r="A238" s="22" t="s">
        <v>276</v>
      </c>
      <c r="B238" s="23" t="s">
        <v>1725</v>
      </c>
      <c r="C238" s="53">
        <v>3.6666666666666701</v>
      </c>
      <c r="D238" s="53">
        <v>0</v>
      </c>
      <c r="E238" s="24" t="s">
        <v>1726</v>
      </c>
      <c r="F238" s="24" t="s">
        <v>164</v>
      </c>
    </row>
    <row r="239" spans="1:6" ht="24" x14ac:dyDescent="0.25">
      <c r="A239" s="22" t="s">
        <v>276</v>
      </c>
      <c r="B239" s="23" t="s">
        <v>1141</v>
      </c>
      <c r="C239" s="53">
        <v>3.1666666666666701</v>
      </c>
      <c r="D239" s="53">
        <v>0</v>
      </c>
      <c r="E239" s="24" t="s">
        <v>1142</v>
      </c>
      <c r="F239" s="24" t="s">
        <v>164</v>
      </c>
    </row>
    <row r="240" spans="1:6" ht="24" x14ac:dyDescent="0.25">
      <c r="A240" s="22" t="s">
        <v>276</v>
      </c>
      <c r="B240" s="23" t="s">
        <v>830</v>
      </c>
      <c r="C240" s="53">
        <v>3</v>
      </c>
      <c r="D240" s="53">
        <v>12.5833333333333</v>
      </c>
      <c r="E240" s="24" t="s">
        <v>870</v>
      </c>
      <c r="F240" s="24" t="s">
        <v>164</v>
      </c>
    </row>
    <row r="241" spans="1:6" ht="24" x14ac:dyDescent="0.25">
      <c r="A241" s="22" t="s">
        <v>276</v>
      </c>
      <c r="B241" s="23" t="s">
        <v>347</v>
      </c>
      <c r="C241" s="53">
        <v>2.5</v>
      </c>
      <c r="D241" s="53">
        <v>11.75</v>
      </c>
      <c r="E241" s="24" t="s">
        <v>348</v>
      </c>
      <c r="F241" s="24" t="s">
        <v>165</v>
      </c>
    </row>
    <row r="242" spans="1:6" x14ac:dyDescent="0.25">
      <c r="A242" s="22" t="s">
        <v>276</v>
      </c>
      <c r="B242" s="23" t="s">
        <v>1526</v>
      </c>
      <c r="C242" s="53">
        <v>2.4166666666666701</v>
      </c>
      <c r="D242" s="53">
        <v>0</v>
      </c>
      <c r="E242" s="24" t="s">
        <v>1527</v>
      </c>
      <c r="F242" s="24" t="s">
        <v>164</v>
      </c>
    </row>
    <row r="243" spans="1:6" ht="36" x14ac:dyDescent="0.25">
      <c r="A243" s="22" t="s">
        <v>276</v>
      </c>
      <c r="B243" s="23" t="s">
        <v>378</v>
      </c>
      <c r="C243" s="53">
        <v>2.3333333333333299</v>
      </c>
      <c r="D243" s="53">
        <v>0.16666666666666699</v>
      </c>
      <c r="E243" s="24" t="s">
        <v>379</v>
      </c>
      <c r="F243" s="24" t="s">
        <v>164</v>
      </c>
    </row>
    <row r="244" spans="1:6" x14ac:dyDescent="0.25">
      <c r="A244" s="22" t="s">
        <v>276</v>
      </c>
      <c r="B244" s="23" t="s">
        <v>105</v>
      </c>
      <c r="C244" s="53">
        <v>2.25</v>
      </c>
      <c r="D244" s="53">
        <v>628</v>
      </c>
      <c r="E244" s="24" t="s">
        <v>280</v>
      </c>
      <c r="F244" s="24" t="s">
        <v>164</v>
      </c>
    </row>
    <row r="245" spans="1:6" ht="36" x14ac:dyDescent="0.25">
      <c r="A245" s="22" t="s">
        <v>276</v>
      </c>
      <c r="B245" s="23" t="s">
        <v>236</v>
      </c>
      <c r="C245" s="53">
        <v>2.0833333333333299</v>
      </c>
      <c r="D245" s="53">
        <v>0.16666666666666699</v>
      </c>
      <c r="E245" s="24" t="s">
        <v>536</v>
      </c>
      <c r="F245" s="24" t="s">
        <v>164</v>
      </c>
    </row>
    <row r="246" spans="1:6" ht="36" x14ac:dyDescent="0.25">
      <c r="A246" s="22" t="s">
        <v>276</v>
      </c>
      <c r="B246" s="23" t="s">
        <v>234</v>
      </c>
      <c r="C246" s="53">
        <v>2</v>
      </c>
      <c r="D246" s="53">
        <v>2.9166666666666701</v>
      </c>
      <c r="E246" s="24" t="s">
        <v>526</v>
      </c>
      <c r="F246" s="24" t="s">
        <v>164</v>
      </c>
    </row>
    <row r="247" spans="1:6" ht="36" x14ac:dyDescent="0.25">
      <c r="A247" s="22" t="s">
        <v>276</v>
      </c>
      <c r="B247" s="23" t="s">
        <v>1727</v>
      </c>
      <c r="C247" s="53">
        <v>2</v>
      </c>
      <c r="D247" s="53">
        <v>0</v>
      </c>
      <c r="E247" s="24" t="s">
        <v>1728</v>
      </c>
      <c r="F247" s="24" t="s">
        <v>164</v>
      </c>
    </row>
    <row r="248" spans="1:6" ht="36" x14ac:dyDescent="0.25">
      <c r="A248" s="22" t="s">
        <v>276</v>
      </c>
      <c r="B248" s="23" t="s">
        <v>230</v>
      </c>
      <c r="C248" s="53">
        <v>1.75</v>
      </c>
      <c r="D248" s="53">
        <v>1.25</v>
      </c>
      <c r="E248" s="24" t="s">
        <v>527</v>
      </c>
      <c r="F248" s="24" t="s">
        <v>164</v>
      </c>
    </row>
    <row r="249" spans="1:6" ht="36" x14ac:dyDescent="0.25">
      <c r="A249" s="22" t="s">
        <v>276</v>
      </c>
      <c r="B249" s="23" t="s">
        <v>235</v>
      </c>
      <c r="C249" s="53">
        <v>1.5833333333333299</v>
      </c>
      <c r="D249" s="53">
        <v>8.3333333333333301E-2</v>
      </c>
      <c r="E249" s="24" t="s">
        <v>459</v>
      </c>
      <c r="F249" s="24" t="s">
        <v>164</v>
      </c>
    </row>
    <row r="250" spans="1:6" ht="24" x14ac:dyDescent="0.25">
      <c r="A250" s="22" t="s">
        <v>276</v>
      </c>
      <c r="B250" s="23" t="s">
        <v>1224</v>
      </c>
      <c r="C250" s="53">
        <v>1.4166666666666701</v>
      </c>
      <c r="D250" s="53">
        <v>0</v>
      </c>
      <c r="E250" s="24" t="s">
        <v>1225</v>
      </c>
      <c r="F250" s="24" t="s">
        <v>164</v>
      </c>
    </row>
    <row r="251" spans="1:6" ht="24" x14ac:dyDescent="0.25">
      <c r="A251" s="22" t="s">
        <v>276</v>
      </c>
      <c r="B251" s="23" t="s">
        <v>838</v>
      </c>
      <c r="C251" s="53">
        <v>1.4166666666666701</v>
      </c>
      <c r="D251" s="53">
        <v>0.5</v>
      </c>
      <c r="E251" s="24" t="s">
        <v>878</v>
      </c>
      <c r="F251" s="24" t="s">
        <v>164</v>
      </c>
    </row>
    <row r="252" spans="1:6" ht="24" x14ac:dyDescent="0.25">
      <c r="A252" s="22" t="s">
        <v>276</v>
      </c>
      <c r="B252" s="23" t="s">
        <v>834</v>
      </c>
      <c r="C252" s="53">
        <v>1.3333333333333299</v>
      </c>
      <c r="D252" s="53">
        <v>1.75</v>
      </c>
      <c r="E252" s="24" t="s">
        <v>874</v>
      </c>
      <c r="F252" s="24" t="s">
        <v>164</v>
      </c>
    </row>
    <row r="253" spans="1:6" ht="24" x14ac:dyDescent="0.25">
      <c r="A253" s="22" t="s">
        <v>276</v>
      </c>
      <c r="B253" s="23" t="s">
        <v>835</v>
      </c>
      <c r="C253" s="53">
        <v>1.0833333333333299</v>
      </c>
      <c r="D253" s="53">
        <v>1.5</v>
      </c>
      <c r="E253" s="24" t="s">
        <v>875</v>
      </c>
      <c r="F253" s="24" t="s">
        <v>164</v>
      </c>
    </row>
    <row r="254" spans="1:6" ht="36" x14ac:dyDescent="0.25">
      <c r="A254" s="22" t="s">
        <v>276</v>
      </c>
      <c r="B254" s="23" t="s">
        <v>1561</v>
      </c>
      <c r="C254" s="53">
        <v>0.91666666666666696</v>
      </c>
      <c r="D254" s="53">
        <v>0</v>
      </c>
      <c r="E254" s="24" t="s">
        <v>1562</v>
      </c>
      <c r="F254" s="24" t="s">
        <v>164</v>
      </c>
    </row>
    <row r="255" spans="1:6" ht="24" x14ac:dyDescent="0.25">
      <c r="A255" s="22" t="s">
        <v>276</v>
      </c>
      <c r="B255" s="23" t="s">
        <v>1729</v>
      </c>
      <c r="C255" s="53">
        <v>0.83333333333333304</v>
      </c>
      <c r="D255" s="53">
        <v>0</v>
      </c>
      <c r="E255" s="24" t="s">
        <v>1730</v>
      </c>
      <c r="F255" s="24" t="s">
        <v>164</v>
      </c>
    </row>
    <row r="256" spans="1:6" ht="24" x14ac:dyDescent="0.25">
      <c r="A256" s="22" t="s">
        <v>276</v>
      </c>
      <c r="B256" s="23" t="s">
        <v>1731</v>
      </c>
      <c r="C256" s="53">
        <v>0.66666666666666696</v>
      </c>
      <c r="D256" s="53">
        <v>0</v>
      </c>
      <c r="E256" s="24" t="s">
        <v>1732</v>
      </c>
      <c r="F256" s="24" t="s">
        <v>164</v>
      </c>
    </row>
    <row r="257" spans="1:6" ht="24" x14ac:dyDescent="0.25">
      <c r="A257" s="22" t="s">
        <v>276</v>
      </c>
      <c r="B257" s="23" t="s">
        <v>839</v>
      </c>
      <c r="C257" s="53">
        <v>0.58333333333333304</v>
      </c>
      <c r="D257" s="53">
        <v>0.25</v>
      </c>
      <c r="E257" s="24" t="s">
        <v>880</v>
      </c>
      <c r="F257" s="24" t="s">
        <v>164</v>
      </c>
    </row>
    <row r="258" spans="1:6" ht="36" x14ac:dyDescent="0.25">
      <c r="A258" s="22" t="s">
        <v>276</v>
      </c>
      <c r="B258" s="23" t="s">
        <v>842</v>
      </c>
      <c r="C258" s="53">
        <v>0.58333333333333304</v>
      </c>
      <c r="D258" s="53">
        <v>8.3333333333333301E-2</v>
      </c>
      <c r="E258" s="24" t="s">
        <v>1733</v>
      </c>
      <c r="F258" s="24" t="s">
        <v>164</v>
      </c>
    </row>
    <row r="259" spans="1:6" x14ac:dyDescent="0.25">
      <c r="A259" s="22" t="s">
        <v>276</v>
      </c>
      <c r="B259" s="23" t="s">
        <v>1734</v>
      </c>
      <c r="C259" s="53">
        <v>0.41666666666666702</v>
      </c>
      <c r="D259" s="53">
        <v>0</v>
      </c>
      <c r="E259" s="24" t="s">
        <v>1735</v>
      </c>
      <c r="F259" s="24" t="s">
        <v>81</v>
      </c>
    </row>
    <row r="260" spans="1:6" x14ac:dyDescent="0.25">
      <c r="A260" s="22" t="s">
        <v>276</v>
      </c>
      <c r="B260" s="23" t="s">
        <v>1736</v>
      </c>
      <c r="C260" s="53">
        <v>0.41666666666666702</v>
      </c>
      <c r="D260" s="53">
        <v>0</v>
      </c>
      <c r="E260" s="24" t="s">
        <v>1735</v>
      </c>
      <c r="F260" s="24" t="s">
        <v>81</v>
      </c>
    </row>
    <row r="261" spans="1:6" x14ac:dyDescent="0.25">
      <c r="A261" s="22" t="s">
        <v>276</v>
      </c>
      <c r="B261" s="23" t="s">
        <v>1737</v>
      </c>
      <c r="C261" s="53">
        <v>0.41666666666666702</v>
      </c>
      <c r="D261" s="53">
        <v>0</v>
      </c>
      <c r="E261" s="24" t="s">
        <v>1738</v>
      </c>
      <c r="F261" s="24" t="s">
        <v>81</v>
      </c>
    </row>
    <row r="262" spans="1:6" x14ac:dyDescent="0.25">
      <c r="A262" s="22" t="s">
        <v>276</v>
      </c>
      <c r="B262" s="23" t="s">
        <v>1739</v>
      </c>
      <c r="C262" s="53">
        <v>0.41666666666666702</v>
      </c>
      <c r="D262" s="53">
        <v>0</v>
      </c>
      <c r="E262" s="24" t="s">
        <v>879</v>
      </c>
      <c r="F262" s="24" t="s">
        <v>81</v>
      </c>
    </row>
    <row r="263" spans="1:6" x14ac:dyDescent="0.25">
      <c r="A263" s="22" t="s">
        <v>276</v>
      </c>
      <c r="B263" s="23" t="s">
        <v>1740</v>
      </c>
      <c r="C263" s="53">
        <v>0.41666666666666702</v>
      </c>
      <c r="D263" s="53">
        <v>0</v>
      </c>
      <c r="E263" s="24" t="s">
        <v>1741</v>
      </c>
      <c r="F263" s="24" t="s">
        <v>81</v>
      </c>
    </row>
    <row r="264" spans="1:6" ht="36" x14ac:dyDescent="0.25">
      <c r="A264" s="22" t="s">
        <v>276</v>
      </c>
      <c r="B264" s="23" t="s">
        <v>226</v>
      </c>
      <c r="C264" s="53">
        <v>0.41666666666666702</v>
      </c>
      <c r="D264" s="53">
        <v>0.16666666666666699</v>
      </c>
      <c r="E264" s="24" t="s">
        <v>554</v>
      </c>
      <c r="F264" s="24" t="s">
        <v>164</v>
      </c>
    </row>
    <row r="265" spans="1:6" ht="24" x14ac:dyDescent="0.25">
      <c r="A265" s="22" t="s">
        <v>276</v>
      </c>
      <c r="B265" s="23" t="s">
        <v>1742</v>
      </c>
      <c r="C265" s="53">
        <v>0.41666666666666702</v>
      </c>
      <c r="D265" s="53">
        <v>0</v>
      </c>
      <c r="E265" s="24" t="s">
        <v>1743</v>
      </c>
      <c r="F265" s="24" t="s">
        <v>164</v>
      </c>
    </row>
    <row r="266" spans="1:6" ht="24" x14ac:dyDescent="0.25">
      <c r="A266" s="22" t="s">
        <v>276</v>
      </c>
      <c r="B266" s="23" t="s">
        <v>833</v>
      </c>
      <c r="C266" s="53">
        <v>0.41666666666666702</v>
      </c>
      <c r="D266" s="53">
        <v>1.9166666666666701</v>
      </c>
      <c r="E266" s="24" t="s">
        <v>873</v>
      </c>
      <c r="F266" s="24" t="s">
        <v>164</v>
      </c>
    </row>
    <row r="267" spans="1:6" x14ac:dyDescent="0.25">
      <c r="A267" s="22" t="s">
        <v>276</v>
      </c>
      <c r="B267" s="23" t="s">
        <v>1744</v>
      </c>
      <c r="C267" s="53">
        <v>0.33333333333333298</v>
      </c>
      <c r="D267" s="53">
        <v>0</v>
      </c>
      <c r="E267" s="24" t="s">
        <v>1735</v>
      </c>
      <c r="F267" s="24" t="s">
        <v>81</v>
      </c>
    </row>
    <row r="268" spans="1:6" x14ac:dyDescent="0.25">
      <c r="A268" s="22" t="s">
        <v>276</v>
      </c>
      <c r="B268" s="23" t="s">
        <v>1745</v>
      </c>
      <c r="C268" s="53">
        <v>0.33333333333333298</v>
      </c>
      <c r="D268" s="53">
        <v>0</v>
      </c>
      <c r="E268" s="24" t="s">
        <v>1746</v>
      </c>
      <c r="F268" s="24" t="s">
        <v>81</v>
      </c>
    </row>
    <row r="269" spans="1:6" x14ac:dyDescent="0.25">
      <c r="A269" s="22" t="s">
        <v>276</v>
      </c>
      <c r="B269" s="23" t="s">
        <v>1747</v>
      </c>
      <c r="C269" s="53">
        <v>0.33333333333333298</v>
      </c>
      <c r="D269" s="53">
        <v>0</v>
      </c>
      <c r="E269" s="24" t="s">
        <v>1748</v>
      </c>
      <c r="F269" s="24" t="s">
        <v>81</v>
      </c>
    </row>
    <row r="270" spans="1:6" x14ac:dyDescent="0.25">
      <c r="A270" s="22" t="s">
        <v>276</v>
      </c>
      <c r="B270" s="23" t="s">
        <v>1749</v>
      </c>
      <c r="C270" s="53">
        <v>0.33333333333333298</v>
      </c>
      <c r="D270" s="53">
        <v>0</v>
      </c>
      <c r="E270" s="24" t="s">
        <v>1750</v>
      </c>
      <c r="F270" s="24" t="s">
        <v>81</v>
      </c>
    </row>
    <row r="271" spans="1:6" x14ac:dyDescent="0.25">
      <c r="A271" s="22" t="s">
        <v>276</v>
      </c>
      <c r="B271" s="23" t="s">
        <v>1751</v>
      </c>
      <c r="C271" s="53">
        <v>0.33333333333333298</v>
      </c>
      <c r="D271" s="53">
        <v>0</v>
      </c>
      <c r="E271" s="24" t="s">
        <v>1752</v>
      </c>
      <c r="F271" s="24" t="s">
        <v>81</v>
      </c>
    </row>
    <row r="272" spans="1:6" x14ac:dyDescent="0.25">
      <c r="A272" s="22" t="s">
        <v>276</v>
      </c>
      <c r="B272" s="23" t="s">
        <v>1753</v>
      </c>
      <c r="C272" s="53">
        <v>0.33333333333333298</v>
      </c>
      <c r="D272" s="53">
        <v>0</v>
      </c>
      <c r="E272" s="24" t="s">
        <v>1754</v>
      </c>
      <c r="F272" s="24" t="s">
        <v>81</v>
      </c>
    </row>
    <row r="273" spans="1:6" x14ac:dyDescent="0.25">
      <c r="A273" s="22" t="s">
        <v>276</v>
      </c>
      <c r="B273" s="23" t="s">
        <v>1755</v>
      </c>
      <c r="C273" s="53">
        <v>0.33333333333333298</v>
      </c>
      <c r="D273" s="53">
        <v>0</v>
      </c>
      <c r="E273" s="24" t="s">
        <v>1741</v>
      </c>
      <c r="F273" s="24" t="s">
        <v>81</v>
      </c>
    </row>
    <row r="274" spans="1:6" x14ac:dyDescent="0.25">
      <c r="A274" s="22" t="s">
        <v>276</v>
      </c>
      <c r="B274" s="23" t="s">
        <v>148</v>
      </c>
      <c r="C274" s="53">
        <v>0.33333333333333298</v>
      </c>
      <c r="D274" s="53">
        <v>0</v>
      </c>
      <c r="E274" s="24" t="s">
        <v>1347</v>
      </c>
      <c r="F274" s="24" t="s">
        <v>81</v>
      </c>
    </row>
    <row r="275" spans="1:6" ht="24" x14ac:dyDescent="0.25">
      <c r="A275" s="22" t="s">
        <v>276</v>
      </c>
      <c r="B275" s="23" t="s">
        <v>580</v>
      </c>
      <c r="C275" s="53">
        <v>0.33333333333333298</v>
      </c>
      <c r="D275" s="53">
        <v>6.8333333333333304</v>
      </c>
      <c r="E275" s="24" t="s">
        <v>871</v>
      </c>
      <c r="F275" s="24" t="s">
        <v>164</v>
      </c>
    </row>
    <row r="276" spans="1:6" x14ac:dyDescent="0.25">
      <c r="A276" s="22" t="s">
        <v>276</v>
      </c>
      <c r="B276" s="23" t="s">
        <v>1756</v>
      </c>
      <c r="C276" s="53">
        <v>0.25</v>
      </c>
      <c r="D276" s="53">
        <v>0</v>
      </c>
      <c r="E276" s="24" t="s">
        <v>1748</v>
      </c>
      <c r="F276" s="24" t="s">
        <v>81</v>
      </c>
    </row>
    <row r="277" spans="1:6" x14ac:dyDescent="0.25">
      <c r="A277" s="22" t="s">
        <v>276</v>
      </c>
      <c r="B277" s="23" t="s">
        <v>1757</v>
      </c>
      <c r="C277" s="53">
        <v>0.25</v>
      </c>
      <c r="D277" s="53">
        <v>0</v>
      </c>
      <c r="E277" s="24" t="s">
        <v>1750</v>
      </c>
      <c r="F277" s="24" t="s">
        <v>81</v>
      </c>
    </row>
    <row r="278" spans="1:6" x14ac:dyDescent="0.25">
      <c r="A278" s="22" t="s">
        <v>276</v>
      </c>
      <c r="B278" s="23" t="s">
        <v>1758</v>
      </c>
      <c r="C278" s="53">
        <v>0.25</v>
      </c>
      <c r="D278" s="53">
        <v>0</v>
      </c>
      <c r="E278" s="24" t="s">
        <v>1759</v>
      </c>
      <c r="F278" s="24" t="s">
        <v>81</v>
      </c>
    </row>
    <row r="279" spans="1:6" x14ac:dyDescent="0.25">
      <c r="A279" s="22" t="s">
        <v>276</v>
      </c>
      <c r="B279" s="23" t="s">
        <v>1760</v>
      </c>
      <c r="C279" s="53">
        <v>0.25</v>
      </c>
      <c r="D279" s="53">
        <v>0</v>
      </c>
      <c r="E279" s="24" t="s">
        <v>1761</v>
      </c>
      <c r="F279" s="24" t="s">
        <v>81</v>
      </c>
    </row>
    <row r="280" spans="1:6" ht="36" x14ac:dyDescent="0.25">
      <c r="A280" s="22" t="s">
        <v>276</v>
      </c>
      <c r="B280" s="23" t="s">
        <v>1383</v>
      </c>
      <c r="C280" s="53">
        <v>0.25</v>
      </c>
      <c r="D280" s="53">
        <v>0</v>
      </c>
      <c r="E280" s="24" t="s">
        <v>1384</v>
      </c>
      <c r="F280" s="24" t="s">
        <v>164</v>
      </c>
    </row>
    <row r="281" spans="1:6" ht="24" x14ac:dyDescent="0.25">
      <c r="A281" s="22" t="s">
        <v>276</v>
      </c>
      <c r="B281" s="23" t="s">
        <v>841</v>
      </c>
      <c r="C281" s="53">
        <v>0.25</v>
      </c>
      <c r="D281" s="53">
        <v>8.3333333333333301E-2</v>
      </c>
      <c r="E281" s="24" t="s">
        <v>881</v>
      </c>
      <c r="F281" s="24" t="s">
        <v>164</v>
      </c>
    </row>
    <row r="282" spans="1:6" ht="36" x14ac:dyDescent="0.25">
      <c r="A282" s="22" t="s">
        <v>276</v>
      </c>
      <c r="B282" s="23" t="s">
        <v>1318</v>
      </c>
      <c r="C282" s="53">
        <v>0.25</v>
      </c>
      <c r="D282" s="53">
        <v>0</v>
      </c>
      <c r="E282" s="24" t="s">
        <v>1319</v>
      </c>
      <c r="F282" s="24" t="s">
        <v>164</v>
      </c>
    </row>
    <row r="283" spans="1:6" x14ac:dyDescent="0.25">
      <c r="A283" s="22" t="s">
        <v>276</v>
      </c>
      <c r="B283" s="23" t="s">
        <v>1762</v>
      </c>
      <c r="C283" s="53">
        <v>0.16666666666666699</v>
      </c>
      <c r="D283" s="53">
        <v>0</v>
      </c>
      <c r="E283" s="24" t="s">
        <v>1763</v>
      </c>
      <c r="F283" s="24" t="s">
        <v>81</v>
      </c>
    </row>
    <row r="284" spans="1:6" x14ac:dyDescent="0.25">
      <c r="A284" s="22" t="s">
        <v>276</v>
      </c>
      <c r="B284" s="23" t="s">
        <v>1764</v>
      </c>
      <c r="C284" s="53">
        <v>0.16666666666666699</v>
      </c>
      <c r="D284" s="53">
        <v>0</v>
      </c>
      <c r="E284" s="24" t="s">
        <v>1765</v>
      </c>
      <c r="F284" s="24" t="s">
        <v>81</v>
      </c>
    </row>
    <row r="285" spans="1:6" x14ac:dyDescent="0.25">
      <c r="A285" s="22" t="s">
        <v>276</v>
      </c>
      <c r="B285" s="23" t="s">
        <v>1766</v>
      </c>
      <c r="C285" s="53">
        <v>0.16666666666666699</v>
      </c>
      <c r="D285" s="53">
        <v>0</v>
      </c>
      <c r="E285" s="24" t="s">
        <v>1767</v>
      </c>
      <c r="F285" s="24" t="s">
        <v>81</v>
      </c>
    </row>
    <row r="286" spans="1:6" x14ac:dyDescent="0.25">
      <c r="A286" s="22" t="s">
        <v>276</v>
      </c>
      <c r="B286" s="23" t="s">
        <v>1768</v>
      </c>
      <c r="C286" s="53">
        <v>0.16666666666666699</v>
      </c>
      <c r="D286" s="53">
        <v>0</v>
      </c>
      <c r="E286" s="24" t="s">
        <v>1769</v>
      </c>
      <c r="F286" s="24" t="s">
        <v>81</v>
      </c>
    </row>
    <row r="287" spans="1:6" x14ac:dyDescent="0.25">
      <c r="A287" s="22" t="s">
        <v>276</v>
      </c>
      <c r="B287" s="23" t="s">
        <v>1770</v>
      </c>
      <c r="C287" s="53">
        <v>0.16666666666666699</v>
      </c>
      <c r="D287" s="53">
        <v>0</v>
      </c>
      <c r="E287" s="24" t="s">
        <v>1759</v>
      </c>
      <c r="F287" s="24" t="s">
        <v>81</v>
      </c>
    </row>
    <row r="288" spans="1:6" x14ac:dyDescent="0.25">
      <c r="A288" s="22" t="s">
        <v>276</v>
      </c>
      <c r="B288" s="23" t="s">
        <v>806</v>
      </c>
      <c r="C288" s="53">
        <v>0.16666666666666699</v>
      </c>
      <c r="D288" s="53">
        <v>2.3333333333333299</v>
      </c>
      <c r="E288" s="24" t="s">
        <v>807</v>
      </c>
      <c r="F288" s="24" t="s">
        <v>81</v>
      </c>
    </row>
    <row r="289" spans="1:6" ht="36" x14ac:dyDescent="0.25">
      <c r="A289" s="22" t="s">
        <v>276</v>
      </c>
      <c r="B289" s="23" t="s">
        <v>1559</v>
      </c>
      <c r="C289" s="53">
        <v>0.16666666666666699</v>
      </c>
      <c r="D289" s="53">
        <v>0</v>
      </c>
      <c r="E289" s="24" t="s">
        <v>1560</v>
      </c>
      <c r="F289" s="24" t="s">
        <v>164</v>
      </c>
    </row>
    <row r="290" spans="1:6" ht="36" x14ac:dyDescent="0.25">
      <c r="A290" s="22" t="s">
        <v>276</v>
      </c>
      <c r="B290" s="23" t="s">
        <v>1549</v>
      </c>
      <c r="C290" s="53">
        <v>0.16666666666666699</v>
      </c>
      <c r="D290" s="53">
        <v>0</v>
      </c>
      <c r="E290" s="24" t="s">
        <v>1550</v>
      </c>
      <c r="F290" s="24" t="s">
        <v>164</v>
      </c>
    </row>
    <row r="291" spans="1:6" ht="36" x14ac:dyDescent="0.25">
      <c r="A291" s="22" t="s">
        <v>276</v>
      </c>
      <c r="B291" s="23" t="s">
        <v>217</v>
      </c>
      <c r="C291" s="53">
        <v>0.16666666666666699</v>
      </c>
      <c r="D291" s="53">
        <v>1.6666666666666701</v>
      </c>
      <c r="E291" s="24" t="s">
        <v>525</v>
      </c>
      <c r="F291" s="24" t="s">
        <v>164</v>
      </c>
    </row>
    <row r="292" spans="1:6" ht="24" x14ac:dyDescent="0.25">
      <c r="A292" s="22" t="s">
        <v>276</v>
      </c>
      <c r="B292" s="23" t="s">
        <v>1771</v>
      </c>
      <c r="C292" s="53">
        <v>0.16666666666666699</v>
      </c>
      <c r="D292" s="53">
        <v>0</v>
      </c>
      <c r="E292" s="24" t="s">
        <v>1772</v>
      </c>
      <c r="F292" s="24" t="s">
        <v>164</v>
      </c>
    </row>
    <row r="293" spans="1:6" ht="24" x14ac:dyDescent="0.25">
      <c r="A293" s="22" t="s">
        <v>276</v>
      </c>
      <c r="B293" s="23" t="s">
        <v>1773</v>
      </c>
      <c r="C293" s="53">
        <v>0.16666666666666699</v>
      </c>
      <c r="D293" s="53">
        <v>0</v>
      </c>
      <c r="E293" s="24" t="s">
        <v>1774</v>
      </c>
      <c r="F293" s="24" t="s">
        <v>164</v>
      </c>
    </row>
    <row r="294" spans="1:6" x14ac:dyDescent="0.25">
      <c r="A294" s="22" t="s">
        <v>276</v>
      </c>
      <c r="B294" s="23" t="s">
        <v>1775</v>
      </c>
      <c r="C294" s="53">
        <v>8.3333333333333301E-2</v>
      </c>
      <c r="D294" s="53">
        <v>0</v>
      </c>
      <c r="E294" s="24" t="s">
        <v>1735</v>
      </c>
      <c r="F294" s="24" t="s">
        <v>81</v>
      </c>
    </row>
    <row r="295" spans="1:6" x14ac:dyDescent="0.25">
      <c r="A295" s="22" t="s">
        <v>276</v>
      </c>
      <c r="B295" s="23" t="s">
        <v>1776</v>
      </c>
      <c r="C295" s="53">
        <v>8.3333333333333301E-2</v>
      </c>
      <c r="D295" s="53">
        <v>0</v>
      </c>
      <c r="E295" s="24" t="s">
        <v>1777</v>
      </c>
      <c r="F295" s="24" t="s">
        <v>81</v>
      </c>
    </row>
    <row r="296" spans="1:6" x14ac:dyDescent="0.25">
      <c r="A296" s="22" t="s">
        <v>276</v>
      </c>
      <c r="B296" s="23" t="s">
        <v>1778</v>
      </c>
      <c r="C296" s="53">
        <v>8.3333333333333301E-2</v>
      </c>
      <c r="D296" s="53">
        <v>0</v>
      </c>
      <c r="E296" s="24" t="s">
        <v>1779</v>
      </c>
      <c r="F296" s="24" t="s">
        <v>81</v>
      </c>
    </row>
    <row r="297" spans="1:6" x14ac:dyDescent="0.25">
      <c r="A297" s="22" t="s">
        <v>276</v>
      </c>
      <c r="B297" s="23" t="s">
        <v>1780</v>
      </c>
      <c r="C297" s="53">
        <v>8.3333333333333301E-2</v>
      </c>
      <c r="D297" s="53">
        <v>0</v>
      </c>
      <c r="E297" s="24" t="s">
        <v>1781</v>
      </c>
      <c r="F297" s="24" t="s">
        <v>81</v>
      </c>
    </row>
    <row r="298" spans="1:6" ht="24" x14ac:dyDescent="0.25">
      <c r="A298" s="22" t="s">
        <v>276</v>
      </c>
      <c r="B298" s="23" t="s">
        <v>1601</v>
      </c>
      <c r="C298" s="53">
        <v>8.3333333333333301E-2</v>
      </c>
      <c r="D298" s="53">
        <v>0</v>
      </c>
      <c r="E298" s="24" t="s">
        <v>1602</v>
      </c>
      <c r="F298" s="24" t="s">
        <v>165</v>
      </c>
    </row>
    <row r="299" spans="1:6" ht="36" x14ac:dyDescent="0.25">
      <c r="A299" s="22" t="s">
        <v>276</v>
      </c>
      <c r="B299" s="23" t="s">
        <v>237</v>
      </c>
      <c r="C299" s="53">
        <v>8.3333333333333301E-2</v>
      </c>
      <c r="D299" s="53">
        <v>0</v>
      </c>
      <c r="E299" s="24" t="s">
        <v>537</v>
      </c>
      <c r="F299" s="24" t="s">
        <v>164</v>
      </c>
    </row>
    <row r="300" spans="1:6" ht="24" x14ac:dyDescent="0.25">
      <c r="A300" s="22" t="s">
        <v>276</v>
      </c>
      <c r="B300" s="23" t="s">
        <v>597</v>
      </c>
      <c r="C300" s="53">
        <v>8.3333333333333301E-2</v>
      </c>
      <c r="D300" s="53">
        <v>65.75</v>
      </c>
      <c r="E300" s="24" t="s">
        <v>826</v>
      </c>
      <c r="F300" s="24" t="s">
        <v>165</v>
      </c>
    </row>
    <row r="301" spans="1:6" ht="24" x14ac:dyDescent="0.25">
      <c r="A301" s="22" t="s">
        <v>276</v>
      </c>
      <c r="B301" s="23" t="s">
        <v>837</v>
      </c>
      <c r="C301" s="53">
        <v>8.3333333333333301E-2</v>
      </c>
      <c r="D301" s="53">
        <v>1.0833333333333299</v>
      </c>
      <c r="E301" s="24" t="s">
        <v>876</v>
      </c>
      <c r="F301" s="24" t="s">
        <v>164</v>
      </c>
    </row>
    <row r="302" spans="1:6" x14ac:dyDescent="0.25">
      <c r="A302" s="22" t="s">
        <v>284</v>
      </c>
      <c r="B302" s="23" t="s">
        <v>17</v>
      </c>
      <c r="C302" s="53">
        <v>1342.5</v>
      </c>
      <c r="D302" s="53">
        <v>68.8333333333333</v>
      </c>
      <c r="E302" s="24" t="s">
        <v>299</v>
      </c>
      <c r="F302" s="24" t="s">
        <v>165</v>
      </c>
    </row>
    <row r="303" spans="1:6" ht="24" x14ac:dyDescent="0.25">
      <c r="A303" s="22" t="s">
        <v>284</v>
      </c>
      <c r="B303" s="23" t="s">
        <v>279</v>
      </c>
      <c r="C303" s="53">
        <v>560.25</v>
      </c>
      <c r="D303" s="53">
        <v>807.83333333333303</v>
      </c>
      <c r="E303" s="24" t="s">
        <v>862</v>
      </c>
      <c r="F303" s="24" t="s">
        <v>165</v>
      </c>
    </row>
    <row r="304" spans="1:6" ht="36" x14ac:dyDescent="0.25">
      <c r="A304" s="22" t="s">
        <v>284</v>
      </c>
      <c r="B304" s="23" t="s">
        <v>12</v>
      </c>
      <c r="C304" s="53">
        <v>272.16666666666703</v>
      </c>
      <c r="D304" s="53">
        <v>879.08333333333303</v>
      </c>
      <c r="E304" s="24" t="s">
        <v>275</v>
      </c>
      <c r="F304" s="24" t="s">
        <v>165</v>
      </c>
    </row>
    <row r="305" spans="1:6" ht="24" x14ac:dyDescent="0.25">
      <c r="A305" s="22" t="s">
        <v>284</v>
      </c>
      <c r="B305" s="23" t="s">
        <v>836</v>
      </c>
      <c r="C305" s="53">
        <v>174</v>
      </c>
      <c r="D305" s="53">
        <v>0</v>
      </c>
      <c r="E305" s="24" t="s">
        <v>1720</v>
      </c>
      <c r="F305" s="24" t="s">
        <v>164</v>
      </c>
    </row>
    <row r="306" spans="1:6" ht="24" x14ac:dyDescent="0.25">
      <c r="A306" s="22" t="s">
        <v>284</v>
      </c>
      <c r="B306" s="23" t="s">
        <v>25</v>
      </c>
      <c r="C306" s="53">
        <v>53</v>
      </c>
      <c r="D306" s="53">
        <v>153.916666666667</v>
      </c>
      <c r="E306" s="24" t="s">
        <v>883</v>
      </c>
      <c r="F306" s="24" t="s">
        <v>165</v>
      </c>
    </row>
    <row r="307" spans="1:6" ht="24" x14ac:dyDescent="0.25">
      <c r="A307" s="22" t="s">
        <v>284</v>
      </c>
      <c r="B307" s="23" t="s">
        <v>948</v>
      </c>
      <c r="C307" s="53">
        <v>42.0833333333333</v>
      </c>
      <c r="D307" s="53">
        <v>0</v>
      </c>
      <c r="E307" s="24" t="s">
        <v>949</v>
      </c>
      <c r="F307" s="24" t="s">
        <v>165</v>
      </c>
    </row>
    <row r="308" spans="1:6" ht="24" x14ac:dyDescent="0.25">
      <c r="A308" s="22" t="s">
        <v>284</v>
      </c>
      <c r="B308" s="23" t="s">
        <v>960</v>
      </c>
      <c r="C308" s="53">
        <v>29.4166666666667</v>
      </c>
      <c r="D308" s="53">
        <v>0</v>
      </c>
      <c r="E308" s="24" t="s">
        <v>961</v>
      </c>
      <c r="F308" s="24" t="s">
        <v>164</v>
      </c>
    </row>
    <row r="309" spans="1:6" ht="24" x14ac:dyDescent="0.25">
      <c r="A309" s="22" t="s">
        <v>284</v>
      </c>
      <c r="B309" s="23" t="s">
        <v>701</v>
      </c>
      <c r="C309" s="53">
        <v>27.5833333333333</v>
      </c>
      <c r="D309" s="53">
        <v>1.75</v>
      </c>
      <c r="E309" s="24" t="s">
        <v>702</v>
      </c>
      <c r="F309" s="24" t="s">
        <v>164</v>
      </c>
    </row>
    <row r="310" spans="1:6" ht="24" x14ac:dyDescent="0.25">
      <c r="A310" s="22" t="s">
        <v>284</v>
      </c>
      <c r="B310" s="23" t="s">
        <v>831</v>
      </c>
      <c r="C310" s="53">
        <v>26</v>
      </c>
      <c r="D310" s="53">
        <v>6.0833333333333304</v>
      </c>
      <c r="E310" s="24" t="s">
        <v>1721</v>
      </c>
      <c r="F310" s="24" t="s">
        <v>164</v>
      </c>
    </row>
    <row r="311" spans="1:6" x14ac:dyDescent="0.25">
      <c r="A311" s="22" t="s">
        <v>284</v>
      </c>
      <c r="B311" s="23" t="s">
        <v>22</v>
      </c>
      <c r="C311" s="53">
        <v>22.1666666666667</v>
      </c>
      <c r="D311" s="53">
        <v>467.41666666666703</v>
      </c>
      <c r="E311" s="24" t="s">
        <v>827</v>
      </c>
      <c r="F311" s="24" t="s">
        <v>165</v>
      </c>
    </row>
    <row r="312" spans="1:6" ht="24" x14ac:dyDescent="0.25">
      <c r="A312" s="22" t="s">
        <v>284</v>
      </c>
      <c r="B312" s="23" t="s">
        <v>70</v>
      </c>
      <c r="C312" s="53">
        <v>21.5</v>
      </c>
      <c r="D312" s="53">
        <v>8.3333333333333301E-2</v>
      </c>
      <c r="E312" s="24" t="s">
        <v>287</v>
      </c>
      <c r="F312" s="24" t="s">
        <v>165</v>
      </c>
    </row>
    <row r="313" spans="1:6" x14ac:dyDescent="0.25">
      <c r="A313" s="22" t="s">
        <v>284</v>
      </c>
      <c r="B313" s="23" t="s">
        <v>40</v>
      </c>
      <c r="C313" s="53">
        <v>20.4166666666667</v>
      </c>
      <c r="D313" s="53">
        <v>299.91666666666703</v>
      </c>
      <c r="E313" s="24" t="s">
        <v>285</v>
      </c>
      <c r="F313" s="24" t="s">
        <v>164</v>
      </c>
    </row>
    <row r="314" spans="1:6" x14ac:dyDescent="0.25">
      <c r="A314" s="22" t="s">
        <v>284</v>
      </c>
      <c r="B314" s="23" t="s">
        <v>617</v>
      </c>
      <c r="C314" s="53">
        <v>20.1666666666667</v>
      </c>
      <c r="D314" s="53">
        <v>27.1666666666667</v>
      </c>
      <c r="E314" s="24" t="s">
        <v>618</v>
      </c>
      <c r="F314" s="24" t="s">
        <v>165</v>
      </c>
    </row>
    <row r="315" spans="1:6" ht="24" x14ac:dyDescent="0.25">
      <c r="A315" s="22" t="s">
        <v>284</v>
      </c>
      <c r="B315" s="23" t="s">
        <v>1004</v>
      </c>
      <c r="C315" s="53">
        <v>20.0833333333333</v>
      </c>
      <c r="D315" s="53">
        <v>0</v>
      </c>
      <c r="E315" s="24" t="s">
        <v>1782</v>
      </c>
      <c r="F315" s="24" t="s">
        <v>164</v>
      </c>
    </row>
    <row r="316" spans="1:6" ht="24" x14ac:dyDescent="0.25">
      <c r="A316" s="22" t="s">
        <v>284</v>
      </c>
      <c r="B316" s="23" t="s">
        <v>578</v>
      </c>
      <c r="C316" s="53">
        <v>18.5</v>
      </c>
      <c r="D316" s="53">
        <v>18.0833333333333</v>
      </c>
      <c r="E316" s="24" t="s">
        <v>1722</v>
      </c>
      <c r="F316" s="24" t="s">
        <v>164</v>
      </c>
    </row>
    <row r="317" spans="1:6" ht="24" x14ac:dyDescent="0.25">
      <c r="A317" s="22" t="s">
        <v>284</v>
      </c>
      <c r="B317" s="23" t="s">
        <v>1024</v>
      </c>
      <c r="C317" s="53">
        <v>14.75</v>
      </c>
      <c r="D317" s="53">
        <v>0</v>
      </c>
      <c r="E317" s="24" t="s">
        <v>1025</v>
      </c>
      <c r="F317" s="24" t="s">
        <v>164</v>
      </c>
    </row>
    <row r="318" spans="1:6" ht="36" x14ac:dyDescent="0.25">
      <c r="A318" s="22" t="s">
        <v>284</v>
      </c>
      <c r="B318" s="23" t="s">
        <v>843</v>
      </c>
      <c r="C318" s="53">
        <v>14.25</v>
      </c>
      <c r="D318" s="53">
        <v>1.0833333333333299</v>
      </c>
      <c r="E318" s="24" t="s">
        <v>885</v>
      </c>
      <c r="F318" s="24" t="s">
        <v>164</v>
      </c>
    </row>
    <row r="319" spans="1:6" ht="24" x14ac:dyDescent="0.25">
      <c r="A319" s="22" t="s">
        <v>284</v>
      </c>
      <c r="B319" s="23" t="s">
        <v>684</v>
      </c>
      <c r="C319" s="53">
        <v>14.1666666666667</v>
      </c>
      <c r="D319" s="53">
        <v>0</v>
      </c>
      <c r="E319" s="24" t="s">
        <v>685</v>
      </c>
      <c r="F319" s="24" t="s">
        <v>164</v>
      </c>
    </row>
    <row r="320" spans="1:6" ht="24" x14ac:dyDescent="0.25">
      <c r="A320" s="22" t="s">
        <v>284</v>
      </c>
      <c r="B320" s="23" t="s">
        <v>672</v>
      </c>
      <c r="C320" s="53">
        <v>12.5</v>
      </c>
      <c r="D320" s="53">
        <v>3.5</v>
      </c>
      <c r="E320" s="24" t="s">
        <v>1036</v>
      </c>
      <c r="F320" s="24" t="s">
        <v>164</v>
      </c>
    </row>
    <row r="321" spans="1:6" ht="24" x14ac:dyDescent="0.25">
      <c r="A321" s="22" t="s">
        <v>284</v>
      </c>
      <c r="B321" s="23" t="s">
        <v>85</v>
      </c>
      <c r="C321" s="53">
        <v>11.3333333333333</v>
      </c>
      <c r="D321" s="53">
        <v>280.33333333333297</v>
      </c>
      <c r="E321" s="24" t="s">
        <v>882</v>
      </c>
      <c r="F321" s="24" t="s">
        <v>165</v>
      </c>
    </row>
    <row r="322" spans="1:6" ht="24" x14ac:dyDescent="0.25">
      <c r="A322" s="22" t="s">
        <v>284</v>
      </c>
      <c r="B322" s="23" t="s">
        <v>399</v>
      </c>
      <c r="C322" s="53">
        <v>8</v>
      </c>
      <c r="D322" s="53">
        <v>50.0833333333333</v>
      </c>
      <c r="E322" s="24" t="s">
        <v>400</v>
      </c>
      <c r="F322" s="24" t="s">
        <v>164</v>
      </c>
    </row>
    <row r="323" spans="1:6" ht="36" x14ac:dyDescent="0.25">
      <c r="A323" s="22" t="s">
        <v>284</v>
      </c>
      <c r="B323" s="23" t="s">
        <v>1072</v>
      </c>
      <c r="C323" s="53">
        <v>7.75</v>
      </c>
      <c r="D323" s="53">
        <v>0</v>
      </c>
      <c r="E323" s="24" t="s">
        <v>1073</v>
      </c>
      <c r="F323" s="24" t="s">
        <v>164</v>
      </c>
    </row>
    <row r="324" spans="1:6" ht="24" x14ac:dyDescent="0.25">
      <c r="A324" s="22" t="s">
        <v>284</v>
      </c>
      <c r="B324" s="23" t="s">
        <v>1729</v>
      </c>
      <c r="C324" s="53">
        <v>7.3333333333333304</v>
      </c>
      <c r="D324" s="53">
        <v>0</v>
      </c>
      <c r="E324" s="24" t="s">
        <v>1730</v>
      </c>
      <c r="F324" s="24" t="s">
        <v>164</v>
      </c>
    </row>
    <row r="325" spans="1:6" ht="24" x14ac:dyDescent="0.25">
      <c r="A325" s="22" t="s">
        <v>284</v>
      </c>
      <c r="B325" s="23" t="s">
        <v>835</v>
      </c>
      <c r="C325" s="53">
        <v>6.4166666666666696</v>
      </c>
      <c r="D325" s="53">
        <v>0.83333333333333304</v>
      </c>
      <c r="E325" s="24" t="s">
        <v>875</v>
      </c>
      <c r="F325" s="24" t="s">
        <v>164</v>
      </c>
    </row>
    <row r="326" spans="1:6" ht="24" x14ac:dyDescent="0.25">
      <c r="A326" s="22" t="s">
        <v>284</v>
      </c>
      <c r="B326" s="23" t="s">
        <v>1723</v>
      </c>
      <c r="C326" s="53">
        <v>6.4166666666666696</v>
      </c>
      <c r="D326" s="53">
        <v>0</v>
      </c>
      <c r="E326" s="24" t="s">
        <v>1724</v>
      </c>
      <c r="F326" s="24" t="s">
        <v>164</v>
      </c>
    </row>
    <row r="327" spans="1:6" ht="24" x14ac:dyDescent="0.25">
      <c r="A327" s="22" t="s">
        <v>284</v>
      </c>
      <c r="B327" s="23" t="s">
        <v>1725</v>
      </c>
      <c r="C327" s="53">
        <v>5.0833333333333304</v>
      </c>
      <c r="D327" s="53">
        <v>0</v>
      </c>
      <c r="E327" s="24" t="s">
        <v>1726</v>
      </c>
      <c r="F327" s="24" t="s">
        <v>164</v>
      </c>
    </row>
    <row r="328" spans="1:6" ht="24" x14ac:dyDescent="0.25">
      <c r="A328" s="22" t="s">
        <v>284</v>
      </c>
      <c r="B328" s="23" t="s">
        <v>830</v>
      </c>
      <c r="C328" s="53">
        <v>4.5833333333333304</v>
      </c>
      <c r="D328" s="53">
        <v>10.5833333333333</v>
      </c>
      <c r="E328" s="24" t="s">
        <v>870</v>
      </c>
      <c r="F328" s="24" t="s">
        <v>164</v>
      </c>
    </row>
    <row r="329" spans="1:6" ht="36" x14ac:dyDescent="0.25">
      <c r="A329" s="22" t="s">
        <v>284</v>
      </c>
      <c r="B329" s="23" t="s">
        <v>1727</v>
      </c>
      <c r="C329" s="53">
        <v>3.25</v>
      </c>
      <c r="D329" s="53">
        <v>0</v>
      </c>
      <c r="E329" s="24" t="s">
        <v>1728</v>
      </c>
      <c r="F329" s="24" t="s">
        <v>164</v>
      </c>
    </row>
    <row r="330" spans="1:6" ht="24" x14ac:dyDescent="0.25">
      <c r="A330" s="22" t="s">
        <v>284</v>
      </c>
      <c r="B330" s="23" t="s">
        <v>352</v>
      </c>
      <c r="C330" s="53">
        <v>3.1666666666666701</v>
      </c>
      <c r="D330" s="53">
        <v>0.91666666666666696</v>
      </c>
      <c r="E330" s="24" t="s">
        <v>353</v>
      </c>
      <c r="F330" s="24" t="s">
        <v>164</v>
      </c>
    </row>
    <row r="331" spans="1:6" ht="24" x14ac:dyDescent="0.25">
      <c r="A331" s="22" t="s">
        <v>284</v>
      </c>
      <c r="B331" s="23" t="s">
        <v>621</v>
      </c>
      <c r="C331" s="53">
        <v>3.0833333333333299</v>
      </c>
      <c r="D331" s="53">
        <v>25.1666666666667</v>
      </c>
      <c r="E331" s="24" t="s">
        <v>884</v>
      </c>
      <c r="F331" s="24" t="s">
        <v>164</v>
      </c>
    </row>
    <row r="332" spans="1:6" ht="24" x14ac:dyDescent="0.25">
      <c r="A332" s="22" t="s">
        <v>284</v>
      </c>
      <c r="B332" s="23" t="s">
        <v>834</v>
      </c>
      <c r="C332" s="53">
        <v>3</v>
      </c>
      <c r="D332" s="53">
        <v>0.25</v>
      </c>
      <c r="E332" s="24" t="s">
        <v>874</v>
      </c>
      <c r="F332" s="24" t="s">
        <v>164</v>
      </c>
    </row>
    <row r="333" spans="1:6" ht="24" x14ac:dyDescent="0.25">
      <c r="A333" s="22" t="s">
        <v>284</v>
      </c>
      <c r="B333" s="23" t="s">
        <v>1783</v>
      </c>
      <c r="C333" s="53">
        <v>3</v>
      </c>
      <c r="D333" s="53">
        <v>0</v>
      </c>
      <c r="E333" s="24" t="s">
        <v>1784</v>
      </c>
      <c r="F333" s="24" t="s">
        <v>164</v>
      </c>
    </row>
    <row r="334" spans="1:6" ht="24" x14ac:dyDescent="0.25">
      <c r="A334" s="22" t="s">
        <v>284</v>
      </c>
      <c r="B334" s="23" t="s">
        <v>1158</v>
      </c>
      <c r="C334" s="53">
        <v>2.9166666666666701</v>
      </c>
      <c r="D334" s="53">
        <v>0</v>
      </c>
      <c r="E334" s="24" t="s">
        <v>1159</v>
      </c>
      <c r="F334" s="24" t="s">
        <v>164</v>
      </c>
    </row>
    <row r="335" spans="1:6" ht="24" x14ac:dyDescent="0.25">
      <c r="A335" s="22" t="s">
        <v>284</v>
      </c>
      <c r="B335" s="23" t="s">
        <v>838</v>
      </c>
      <c r="C335" s="53">
        <v>2.8333333333333299</v>
      </c>
      <c r="D335" s="53">
        <v>0.5</v>
      </c>
      <c r="E335" s="24" t="s">
        <v>878</v>
      </c>
      <c r="F335" s="24" t="s">
        <v>164</v>
      </c>
    </row>
    <row r="336" spans="1:6" ht="24" x14ac:dyDescent="0.25">
      <c r="A336" s="22" t="s">
        <v>284</v>
      </c>
      <c r="B336" s="23" t="s">
        <v>1170</v>
      </c>
      <c r="C336" s="53">
        <v>2.4166666666666701</v>
      </c>
      <c r="D336" s="53">
        <v>0</v>
      </c>
      <c r="E336" s="24" t="s">
        <v>1171</v>
      </c>
      <c r="F336" s="24" t="s">
        <v>164</v>
      </c>
    </row>
    <row r="337" spans="1:6" ht="24" x14ac:dyDescent="0.25">
      <c r="A337" s="22" t="s">
        <v>284</v>
      </c>
      <c r="B337" s="23" t="s">
        <v>1154</v>
      </c>
      <c r="C337" s="53">
        <v>2.3333333333333299</v>
      </c>
      <c r="D337" s="53">
        <v>0</v>
      </c>
      <c r="E337" s="24" t="s">
        <v>1155</v>
      </c>
      <c r="F337" s="24" t="s">
        <v>165</v>
      </c>
    </row>
    <row r="338" spans="1:6" x14ac:dyDescent="0.25">
      <c r="A338" s="22" t="s">
        <v>284</v>
      </c>
      <c r="B338" s="23" t="s">
        <v>619</v>
      </c>
      <c r="C338" s="53">
        <v>2.0833333333333299</v>
      </c>
      <c r="D338" s="53">
        <v>26.75</v>
      </c>
      <c r="E338" s="24" t="s">
        <v>620</v>
      </c>
      <c r="F338" s="24" t="s">
        <v>165</v>
      </c>
    </row>
    <row r="339" spans="1:6" x14ac:dyDescent="0.25">
      <c r="A339" s="22" t="s">
        <v>284</v>
      </c>
      <c r="B339" s="23" t="s">
        <v>37</v>
      </c>
      <c r="C339" s="53">
        <v>1.9166666666666701</v>
      </c>
      <c r="D339" s="53">
        <v>0.25</v>
      </c>
      <c r="E339" s="24" t="s">
        <v>286</v>
      </c>
      <c r="F339" s="24" t="s">
        <v>165</v>
      </c>
    </row>
    <row r="340" spans="1:6" ht="24" x14ac:dyDescent="0.25">
      <c r="A340" s="22" t="s">
        <v>284</v>
      </c>
      <c r="B340" s="23" t="s">
        <v>1189</v>
      </c>
      <c r="C340" s="53">
        <v>1.8333333333333299</v>
      </c>
      <c r="D340" s="53">
        <v>0</v>
      </c>
      <c r="E340" s="24" t="s">
        <v>1190</v>
      </c>
      <c r="F340" s="24" t="s">
        <v>164</v>
      </c>
    </row>
    <row r="341" spans="1:6" ht="24" x14ac:dyDescent="0.25">
      <c r="A341" s="22" t="s">
        <v>284</v>
      </c>
      <c r="B341" s="23" t="s">
        <v>634</v>
      </c>
      <c r="C341" s="53">
        <v>1.75</v>
      </c>
      <c r="D341" s="53">
        <v>5.8333333333333304</v>
      </c>
      <c r="E341" s="24" t="s">
        <v>635</v>
      </c>
      <c r="F341" s="24" t="s">
        <v>165</v>
      </c>
    </row>
    <row r="342" spans="1:6" x14ac:dyDescent="0.25">
      <c r="A342" s="22" t="s">
        <v>284</v>
      </c>
      <c r="B342" s="23" t="s">
        <v>1199</v>
      </c>
      <c r="C342" s="53">
        <v>1.75</v>
      </c>
      <c r="D342" s="53">
        <v>0</v>
      </c>
      <c r="E342" s="24" t="s">
        <v>1200</v>
      </c>
      <c r="F342" s="24" t="s">
        <v>164</v>
      </c>
    </row>
    <row r="343" spans="1:6" x14ac:dyDescent="0.25">
      <c r="A343" s="22" t="s">
        <v>284</v>
      </c>
      <c r="B343" s="23" t="s">
        <v>1209</v>
      </c>
      <c r="C343" s="53">
        <v>1.6666666666666701</v>
      </c>
      <c r="D343" s="53">
        <v>0</v>
      </c>
      <c r="E343" s="24" t="s">
        <v>1210</v>
      </c>
      <c r="F343" s="24" t="s">
        <v>164</v>
      </c>
    </row>
    <row r="344" spans="1:6" ht="24" x14ac:dyDescent="0.25">
      <c r="A344" s="22" t="s">
        <v>284</v>
      </c>
      <c r="B344" s="23" t="s">
        <v>1742</v>
      </c>
      <c r="C344" s="53">
        <v>1.5</v>
      </c>
      <c r="D344" s="53">
        <v>0</v>
      </c>
      <c r="E344" s="24" t="s">
        <v>1743</v>
      </c>
      <c r="F344" s="24" t="s">
        <v>164</v>
      </c>
    </row>
    <row r="345" spans="1:6" ht="24" x14ac:dyDescent="0.25">
      <c r="A345" s="22" t="s">
        <v>284</v>
      </c>
      <c r="B345" s="23" t="s">
        <v>1211</v>
      </c>
      <c r="C345" s="53">
        <v>1.5</v>
      </c>
      <c r="D345" s="53">
        <v>0</v>
      </c>
      <c r="E345" s="24" t="s">
        <v>1212</v>
      </c>
      <c r="F345" s="24" t="s">
        <v>164</v>
      </c>
    </row>
    <row r="346" spans="1:6" ht="24" x14ac:dyDescent="0.25">
      <c r="A346" s="22" t="s">
        <v>284</v>
      </c>
      <c r="B346" s="23" t="s">
        <v>740</v>
      </c>
      <c r="C346" s="53">
        <v>1.3333333333333299</v>
      </c>
      <c r="D346" s="53">
        <v>0.66666666666666696</v>
      </c>
      <c r="E346" s="24" t="s">
        <v>741</v>
      </c>
      <c r="F346" s="24" t="s">
        <v>164</v>
      </c>
    </row>
    <row r="347" spans="1:6" x14ac:dyDescent="0.25">
      <c r="A347" s="22" t="s">
        <v>284</v>
      </c>
      <c r="B347" s="23" t="s">
        <v>52</v>
      </c>
      <c r="C347" s="53">
        <v>1.3333333333333299</v>
      </c>
      <c r="D347" s="53">
        <v>0.16666666666666699</v>
      </c>
      <c r="E347" s="24" t="s">
        <v>317</v>
      </c>
      <c r="F347" s="24" t="s">
        <v>165</v>
      </c>
    </row>
    <row r="348" spans="1:6" ht="24" x14ac:dyDescent="0.25">
      <c r="A348" s="22" t="s">
        <v>284</v>
      </c>
      <c r="B348" s="23" t="s">
        <v>832</v>
      </c>
      <c r="C348" s="53">
        <v>1.1666666666666701</v>
      </c>
      <c r="D348" s="53">
        <v>2.6666666666666701</v>
      </c>
      <c r="E348" s="24" t="s">
        <v>872</v>
      </c>
      <c r="F348" s="24" t="s">
        <v>164</v>
      </c>
    </row>
    <row r="349" spans="1:6" ht="24" x14ac:dyDescent="0.25">
      <c r="A349" s="22" t="s">
        <v>284</v>
      </c>
      <c r="B349" s="23" t="s">
        <v>1261</v>
      </c>
      <c r="C349" s="53">
        <v>1</v>
      </c>
      <c r="D349" s="53">
        <v>0</v>
      </c>
      <c r="E349" s="24" t="s">
        <v>1262</v>
      </c>
      <c r="F349" s="24" t="s">
        <v>164</v>
      </c>
    </row>
    <row r="350" spans="1:6" ht="24" x14ac:dyDescent="0.25">
      <c r="A350" s="22" t="s">
        <v>284</v>
      </c>
      <c r="B350" s="23" t="s">
        <v>1277</v>
      </c>
      <c r="C350" s="53">
        <v>0.75</v>
      </c>
      <c r="D350" s="53">
        <v>0</v>
      </c>
      <c r="E350" s="24" t="s">
        <v>1278</v>
      </c>
      <c r="F350" s="24" t="s">
        <v>164</v>
      </c>
    </row>
    <row r="351" spans="1:6" ht="24" x14ac:dyDescent="0.25">
      <c r="A351" s="22" t="s">
        <v>284</v>
      </c>
      <c r="B351" s="23" t="s">
        <v>1279</v>
      </c>
      <c r="C351" s="53">
        <v>0.75</v>
      </c>
      <c r="D351" s="53">
        <v>0</v>
      </c>
      <c r="E351" s="24" t="s">
        <v>1280</v>
      </c>
      <c r="F351" s="24" t="s">
        <v>164</v>
      </c>
    </row>
    <row r="352" spans="1:6" x14ac:dyDescent="0.25">
      <c r="A352" s="22" t="s">
        <v>284</v>
      </c>
      <c r="B352" s="23" t="s">
        <v>1785</v>
      </c>
      <c r="C352" s="53">
        <v>0.66666666666666696</v>
      </c>
      <c r="D352" s="53">
        <v>0</v>
      </c>
      <c r="E352" s="24" t="s">
        <v>1786</v>
      </c>
      <c r="F352" s="24" t="s">
        <v>81</v>
      </c>
    </row>
    <row r="353" spans="1:6" x14ac:dyDescent="0.25">
      <c r="A353" s="22" t="s">
        <v>284</v>
      </c>
      <c r="B353" s="23" t="s">
        <v>1787</v>
      </c>
      <c r="C353" s="53">
        <v>0.66666666666666696</v>
      </c>
      <c r="D353" s="53">
        <v>0</v>
      </c>
      <c r="E353" s="24" t="s">
        <v>1786</v>
      </c>
      <c r="F353" s="24" t="s">
        <v>81</v>
      </c>
    </row>
    <row r="354" spans="1:6" ht="24" x14ac:dyDescent="0.25">
      <c r="A354" s="22" t="s">
        <v>284</v>
      </c>
      <c r="B354" s="23" t="s">
        <v>837</v>
      </c>
      <c r="C354" s="53">
        <v>0.66666666666666696</v>
      </c>
      <c r="D354" s="53">
        <v>1.0833333333333299</v>
      </c>
      <c r="E354" s="24" t="s">
        <v>876</v>
      </c>
      <c r="F354" s="24" t="s">
        <v>164</v>
      </c>
    </row>
    <row r="355" spans="1:6" ht="24" x14ac:dyDescent="0.25">
      <c r="A355" s="22" t="s">
        <v>284</v>
      </c>
      <c r="B355" s="23" t="s">
        <v>1731</v>
      </c>
      <c r="C355" s="53">
        <v>0.66666666666666696</v>
      </c>
      <c r="D355" s="53">
        <v>0</v>
      </c>
      <c r="E355" s="24" t="s">
        <v>1732</v>
      </c>
      <c r="F355" s="24" t="s">
        <v>164</v>
      </c>
    </row>
    <row r="356" spans="1:6" x14ac:dyDescent="0.25">
      <c r="A356" s="22" t="s">
        <v>284</v>
      </c>
      <c r="B356" s="23" t="s">
        <v>1788</v>
      </c>
      <c r="C356" s="53">
        <v>0.58333333333333304</v>
      </c>
      <c r="D356" s="53">
        <v>0</v>
      </c>
      <c r="E356" s="24" t="s">
        <v>1786</v>
      </c>
      <c r="F356" s="24" t="s">
        <v>81</v>
      </c>
    </row>
    <row r="357" spans="1:6" x14ac:dyDescent="0.25">
      <c r="A357" s="22" t="s">
        <v>284</v>
      </c>
      <c r="B357" s="23" t="s">
        <v>1789</v>
      </c>
      <c r="C357" s="53">
        <v>0.58333333333333304</v>
      </c>
      <c r="D357" s="53">
        <v>0</v>
      </c>
      <c r="E357" s="24" t="s">
        <v>1790</v>
      </c>
      <c r="F357" s="24" t="s">
        <v>81</v>
      </c>
    </row>
    <row r="358" spans="1:6" ht="24" x14ac:dyDescent="0.25">
      <c r="A358" s="22" t="s">
        <v>284</v>
      </c>
      <c r="B358" s="23" t="s">
        <v>580</v>
      </c>
      <c r="C358" s="53">
        <v>0.58333333333333304</v>
      </c>
      <c r="D358" s="53">
        <v>6.8333333333333304</v>
      </c>
      <c r="E358" s="24" t="s">
        <v>871</v>
      </c>
      <c r="F358" s="24" t="s">
        <v>164</v>
      </c>
    </row>
    <row r="359" spans="1:6" ht="24" x14ac:dyDescent="0.25">
      <c r="A359" s="22" t="s">
        <v>284</v>
      </c>
      <c r="B359" s="23" t="s">
        <v>839</v>
      </c>
      <c r="C359" s="53">
        <v>0.58333333333333304</v>
      </c>
      <c r="D359" s="53">
        <v>8.3333333333333301E-2</v>
      </c>
      <c r="E359" s="24" t="s">
        <v>880</v>
      </c>
      <c r="F359" s="24" t="s">
        <v>164</v>
      </c>
    </row>
    <row r="360" spans="1:6" ht="36" x14ac:dyDescent="0.25">
      <c r="A360" s="22" t="s">
        <v>284</v>
      </c>
      <c r="B360" s="23" t="s">
        <v>842</v>
      </c>
      <c r="C360" s="53">
        <v>0.58333333333333304</v>
      </c>
      <c r="D360" s="53">
        <v>8.3333333333333301E-2</v>
      </c>
      <c r="E360" s="24" t="s">
        <v>1733</v>
      </c>
      <c r="F360" s="24" t="s">
        <v>164</v>
      </c>
    </row>
    <row r="361" spans="1:6" ht="24" x14ac:dyDescent="0.25">
      <c r="A361" s="22" t="s">
        <v>284</v>
      </c>
      <c r="B361" s="23" t="s">
        <v>1791</v>
      </c>
      <c r="C361" s="53">
        <v>0.5</v>
      </c>
      <c r="D361" s="53">
        <v>0</v>
      </c>
      <c r="E361" s="24" t="s">
        <v>1792</v>
      </c>
      <c r="F361" s="24" t="s">
        <v>164</v>
      </c>
    </row>
    <row r="362" spans="1:6" ht="24" x14ac:dyDescent="0.25">
      <c r="A362" s="22" t="s">
        <v>284</v>
      </c>
      <c r="B362" s="23" t="s">
        <v>1773</v>
      </c>
      <c r="C362" s="53">
        <v>0.5</v>
      </c>
      <c r="D362" s="53">
        <v>0</v>
      </c>
      <c r="E362" s="24" t="s">
        <v>1774</v>
      </c>
      <c r="F362" s="24" t="s">
        <v>164</v>
      </c>
    </row>
    <row r="363" spans="1:6" x14ac:dyDescent="0.25">
      <c r="A363" s="22" t="s">
        <v>284</v>
      </c>
      <c r="B363" s="23" t="s">
        <v>680</v>
      </c>
      <c r="C363" s="53">
        <v>0.5</v>
      </c>
      <c r="D363" s="53">
        <v>1.5</v>
      </c>
      <c r="E363" s="24" t="s">
        <v>681</v>
      </c>
      <c r="F363" s="24" t="s">
        <v>165</v>
      </c>
    </row>
    <row r="364" spans="1:6" ht="24" x14ac:dyDescent="0.25">
      <c r="A364" s="22" t="s">
        <v>284</v>
      </c>
      <c r="B364" s="23" t="s">
        <v>414</v>
      </c>
      <c r="C364" s="53">
        <v>0.5</v>
      </c>
      <c r="D364" s="53">
        <v>1.4166666666666701</v>
      </c>
      <c r="E364" s="24" t="s">
        <v>720</v>
      </c>
      <c r="F364" s="24" t="s">
        <v>165</v>
      </c>
    </row>
    <row r="365" spans="1:6" x14ac:dyDescent="0.25">
      <c r="A365" s="22" t="s">
        <v>284</v>
      </c>
      <c r="B365" s="23" t="s">
        <v>1323</v>
      </c>
      <c r="C365" s="53">
        <v>0.5</v>
      </c>
      <c r="D365" s="53">
        <v>0</v>
      </c>
      <c r="E365" s="24" t="s">
        <v>1324</v>
      </c>
      <c r="F365" s="24" t="s">
        <v>164</v>
      </c>
    </row>
    <row r="366" spans="1:6" x14ac:dyDescent="0.25">
      <c r="A366" s="22" t="s">
        <v>284</v>
      </c>
      <c r="B366" s="23" t="s">
        <v>1734</v>
      </c>
      <c r="C366" s="53">
        <v>0.41666666666666702</v>
      </c>
      <c r="D366" s="53">
        <v>0</v>
      </c>
      <c r="E366" s="24" t="s">
        <v>1735</v>
      </c>
      <c r="F366" s="24" t="s">
        <v>81</v>
      </c>
    </row>
    <row r="367" spans="1:6" x14ac:dyDescent="0.25">
      <c r="A367" s="22" t="s">
        <v>284</v>
      </c>
      <c r="B367" s="23" t="s">
        <v>1736</v>
      </c>
      <c r="C367" s="53">
        <v>0.41666666666666702</v>
      </c>
      <c r="D367" s="53">
        <v>0</v>
      </c>
      <c r="E367" s="24" t="s">
        <v>1735</v>
      </c>
      <c r="F367" s="24" t="s">
        <v>81</v>
      </c>
    </row>
    <row r="368" spans="1:6" x14ac:dyDescent="0.25">
      <c r="A368" s="22" t="s">
        <v>284</v>
      </c>
      <c r="B368" s="23" t="s">
        <v>1737</v>
      </c>
      <c r="C368" s="53">
        <v>0.41666666666666702</v>
      </c>
      <c r="D368" s="53">
        <v>0</v>
      </c>
      <c r="E368" s="24" t="s">
        <v>1738</v>
      </c>
      <c r="F368" s="24" t="s">
        <v>81</v>
      </c>
    </row>
    <row r="369" spans="1:6" x14ac:dyDescent="0.25">
      <c r="A369" s="22" t="s">
        <v>284</v>
      </c>
      <c r="B369" s="23" t="s">
        <v>1778</v>
      </c>
      <c r="C369" s="53">
        <v>0.41666666666666702</v>
      </c>
      <c r="D369" s="53">
        <v>0</v>
      </c>
      <c r="E369" s="24" t="s">
        <v>1779</v>
      </c>
      <c r="F369" s="24" t="s">
        <v>81</v>
      </c>
    </row>
    <row r="370" spans="1:6" x14ac:dyDescent="0.25">
      <c r="A370" s="22" t="s">
        <v>284</v>
      </c>
      <c r="B370" s="23" t="s">
        <v>1739</v>
      </c>
      <c r="C370" s="53">
        <v>0.41666666666666702</v>
      </c>
      <c r="D370" s="53">
        <v>0</v>
      </c>
      <c r="E370" s="24" t="s">
        <v>879</v>
      </c>
      <c r="F370" s="24" t="s">
        <v>81</v>
      </c>
    </row>
    <row r="371" spans="1:6" x14ac:dyDescent="0.25">
      <c r="A371" s="22" t="s">
        <v>284</v>
      </c>
      <c r="B371" s="23" t="s">
        <v>1793</v>
      </c>
      <c r="C371" s="53">
        <v>0.41666666666666702</v>
      </c>
      <c r="D371" s="53">
        <v>0</v>
      </c>
      <c r="E371" s="24" t="s">
        <v>1794</v>
      </c>
      <c r="F371" s="24" t="s">
        <v>81</v>
      </c>
    </row>
    <row r="372" spans="1:6" x14ac:dyDescent="0.25">
      <c r="A372" s="22" t="s">
        <v>284</v>
      </c>
      <c r="B372" s="23" t="s">
        <v>1795</v>
      </c>
      <c r="C372" s="53">
        <v>0.41666666666666702</v>
      </c>
      <c r="D372" s="53">
        <v>0</v>
      </c>
      <c r="E372" s="24" t="s">
        <v>1794</v>
      </c>
      <c r="F372" s="24" t="s">
        <v>81</v>
      </c>
    </row>
    <row r="373" spans="1:6" x14ac:dyDescent="0.25">
      <c r="A373" s="22" t="s">
        <v>284</v>
      </c>
      <c r="B373" s="23" t="s">
        <v>1796</v>
      </c>
      <c r="C373" s="53">
        <v>0.41666666666666702</v>
      </c>
      <c r="D373" s="53">
        <v>0</v>
      </c>
      <c r="E373" s="24" t="s">
        <v>1797</v>
      </c>
      <c r="F373" s="24" t="s">
        <v>81</v>
      </c>
    </row>
    <row r="374" spans="1:6" x14ac:dyDescent="0.25">
      <c r="A374" s="22" t="s">
        <v>284</v>
      </c>
      <c r="B374" s="23" t="s">
        <v>1798</v>
      </c>
      <c r="C374" s="53">
        <v>0.41666666666666702</v>
      </c>
      <c r="D374" s="53">
        <v>0</v>
      </c>
      <c r="E374" s="24" t="s">
        <v>1799</v>
      </c>
      <c r="F374" s="24" t="s">
        <v>81</v>
      </c>
    </row>
    <row r="375" spans="1:6" x14ac:dyDescent="0.25">
      <c r="A375" s="22" t="s">
        <v>284</v>
      </c>
      <c r="B375" s="23" t="s">
        <v>1800</v>
      </c>
      <c r="C375" s="53">
        <v>0.41666666666666702</v>
      </c>
      <c r="D375" s="53">
        <v>0</v>
      </c>
      <c r="E375" s="24" t="s">
        <v>1801</v>
      </c>
      <c r="F375" s="24" t="s">
        <v>81</v>
      </c>
    </row>
    <row r="376" spans="1:6" x14ac:dyDescent="0.25">
      <c r="A376" s="22" t="s">
        <v>284</v>
      </c>
      <c r="B376" s="23" t="s">
        <v>1802</v>
      </c>
      <c r="C376" s="53">
        <v>0.41666666666666702</v>
      </c>
      <c r="D376" s="53">
        <v>0</v>
      </c>
      <c r="E376" s="24" t="s">
        <v>1803</v>
      </c>
      <c r="F376" s="24" t="s">
        <v>81</v>
      </c>
    </row>
    <row r="377" spans="1:6" x14ac:dyDescent="0.25">
      <c r="A377" s="22" t="s">
        <v>284</v>
      </c>
      <c r="B377" s="23" t="s">
        <v>1740</v>
      </c>
      <c r="C377" s="53">
        <v>0.41666666666666702</v>
      </c>
      <c r="D377" s="53">
        <v>0</v>
      </c>
      <c r="E377" s="24" t="s">
        <v>1741</v>
      </c>
      <c r="F377" s="24" t="s">
        <v>81</v>
      </c>
    </row>
    <row r="378" spans="1:6" x14ac:dyDescent="0.25">
      <c r="A378" s="22" t="s">
        <v>284</v>
      </c>
      <c r="B378" s="23" t="s">
        <v>1804</v>
      </c>
      <c r="C378" s="53">
        <v>0.41666666666666702</v>
      </c>
      <c r="D378" s="53">
        <v>0</v>
      </c>
      <c r="E378" s="24" t="s">
        <v>1805</v>
      </c>
      <c r="F378" s="24" t="s">
        <v>81</v>
      </c>
    </row>
    <row r="379" spans="1:6" x14ac:dyDescent="0.25">
      <c r="A379" s="22" t="s">
        <v>284</v>
      </c>
      <c r="B379" s="23" t="s">
        <v>1806</v>
      </c>
      <c r="C379" s="53">
        <v>0.41666666666666702</v>
      </c>
      <c r="D379" s="53">
        <v>0</v>
      </c>
      <c r="E379" s="24" t="s">
        <v>1807</v>
      </c>
      <c r="F379" s="24" t="s">
        <v>81</v>
      </c>
    </row>
    <row r="380" spans="1:6" x14ac:dyDescent="0.25">
      <c r="A380" s="22" t="s">
        <v>284</v>
      </c>
      <c r="B380" s="23" t="s">
        <v>1808</v>
      </c>
      <c r="C380" s="53">
        <v>0.41666666666666702</v>
      </c>
      <c r="D380" s="53">
        <v>0</v>
      </c>
      <c r="E380" s="24" t="s">
        <v>1809</v>
      </c>
      <c r="F380" s="24" t="s">
        <v>81</v>
      </c>
    </row>
    <row r="381" spans="1:6" ht="24" x14ac:dyDescent="0.25">
      <c r="A381" s="22" t="s">
        <v>284</v>
      </c>
      <c r="B381" s="23" t="s">
        <v>833</v>
      </c>
      <c r="C381" s="53">
        <v>0.41666666666666702</v>
      </c>
      <c r="D381" s="53">
        <v>1.6666666666666701</v>
      </c>
      <c r="E381" s="24" t="s">
        <v>873</v>
      </c>
      <c r="F381" s="24" t="s">
        <v>164</v>
      </c>
    </row>
    <row r="382" spans="1:6" ht="24" x14ac:dyDescent="0.25">
      <c r="A382" s="22" t="s">
        <v>284</v>
      </c>
      <c r="B382" s="23" t="s">
        <v>1299</v>
      </c>
      <c r="C382" s="53">
        <v>0.41666666666666702</v>
      </c>
      <c r="D382" s="53">
        <v>0</v>
      </c>
      <c r="E382" s="24" t="s">
        <v>1300</v>
      </c>
      <c r="F382" s="24" t="s">
        <v>164</v>
      </c>
    </row>
    <row r="383" spans="1:6" ht="24" x14ac:dyDescent="0.25">
      <c r="A383" s="22" t="s">
        <v>284</v>
      </c>
      <c r="B383" s="23" t="s">
        <v>1339</v>
      </c>
      <c r="C383" s="53">
        <v>0.41666666666666702</v>
      </c>
      <c r="D383" s="53">
        <v>0</v>
      </c>
      <c r="E383" s="24" t="s">
        <v>1340</v>
      </c>
      <c r="F383" s="24" t="s">
        <v>164</v>
      </c>
    </row>
    <row r="384" spans="1:6" x14ac:dyDescent="0.25">
      <c r="A384" s="22" t="s">
        <v>284</v>
      </c>
      <c r="B384" s="23" t="s">
        <v>1810</v>
      </c>
      <c r="C384" s="53">
        <v>0.33333333333333298</v>
      </c>
      <c r="D384" s="53">
        <v>0</v>
      </c>
      <c r="E384" s="24" t="s">
        <v>1786</v>
      </c>
      <c r="F384" s="24" t="s">
        <v>81</v>
      </c>
    </row>
    <row r="385" spans="1:6" x14ac:dyDescent="0.25">
      <c r="A385" s="22" t="s">
        <v>284</v>
      </c>
      <c r="B385" s="23" t="s">
        <v>1775</v>
      </c>
      <c r="C385" s="53">
        <v>0.33333333333333298</v>
      </c>
      <c r="D385" s="53">
        <v>0</v>
      </c>
      <c r="E385" s="24" t="s">
        <v>1735</v>
      </c>
      <c r="F385" s="24" t="s">
        <v>81</v>
      </c>
    </row>
    <row r="386" spans="1:6" x14ac:dyDescent="0.25">
      <c r="A386" s="22" t="s">
        <v>284</v>
      </c>
      <c r="B386" s="23" t="s">
        <v>1744</v>
      </c>
      <c r="C386" s="53">
        <v>0.33333333333333298</v>
      </c>
      <c r="D386" s="53">
        <v>0</v>
      </c>
      <c r="E386" s="24" t="s">
        <v>1735</v>
      </c>
      <c r="F386" s="24" t="s">
        <v>81</v>
      </c>
    </row>
    <row r="387" spans="1:6" x14ac:dyDescent="0.25">
      <c r="A387" s="22" t="s">
        <v>284</v>
      </c>
      <c r="B387" s="23" t="s">
        <v>1776</v>
      </c>
      <c r="C387" s="53">
        <v>0.33333333333333298</v>
      </c>
      <c r="D387" s="53">
        <v>0</v>
      </c>
      <c r="E387" s="24" t="s">
        <v>1777</v>
      </c>
      <c r="F387" s="24" t="s">
        <v>81</v>
      </c>
    </row>
    <row r="388" spans="1:6" x14ac:dyDescent="0.25">
      <c r="A388" s="22" t="s">
        <v>284</v>
      </c>
      <c r="B388" s="23" t="s">
        <v>1745</v>
      </c>
      <c r="C388" s="53">
        <v>0.33333333333333298</v>
      </c>
      <c r="D388" s="53">
        <v>0</v>
      </c>
      <c r="E388" s="24" t="s">
        <v>1746</v>
      </c>
      <c r="F388" s="24" t="s">
        <v>81</v>
      </c>
    </row>
    <row r="389" spans="1:6" x14ac:dyDescent="0.25">
      <c r="A389" s="22" t="s">
        <v>284</v>
      </c>
      <c r="B389" s="23" t="s">
        <v>1811</v>
      </c>
      <c r="C389" s="53">
        <v>0.33333333333333298</v>
      </c>
      <c r="D389" s="53">
        <v>0</v>
      </c>
      <c r="E389" s="24" t="s">
        <v>1812</v>
      </c>
      <c r="F389" s="24" t="s">
        <v>81</v>
      </c>
    </row>
    <row r="390" spans="1:6" x14ac:dyDescent="0.25">
      <c r="A390" s="22" t="s">
        <v>284</v>
      </c>
      <c r="B390" s="23" t="s">
        <v>1747</v>
      </c>
      <c r="C390" s="53">
        <v>0.33333333333333298</v>
      </c>
      <c r="D390" s="53">
        <v>0</v>
      </c>
      <c r="E390" s="24" t="s">
        <v>1748</v>
      </c>
      <c r="F390" s="24" t="s">
        <v>81</v>
      </c>
    </row>
    <row r="391" spans="1:6" x14ac:dyDescent="0.25">
      <c r="A391" s="22" t="s">
        <v>284</v>
      </c>
      <c r="B391" s="23" t="s">
        <v>1749</v>
      </c>
      <c r="C391" s="53">
        <v>0.33333333333333298</v>
      </c>
      <c r="D391" s="53">
        <v>0</v>
      </c>
      <c r="E391" s="24" t="s">
        <v>1750</v>
      </c>
      <c r="F391" s="24" t="s">
        <v>81</v>
      </c>
    </row>
    <row r="392" spans="1:6" x14ac:dyDescent="0.25">
      <c r="A392" s="22" t="s">
        <v>284</v>
      </c>
      <c r="B392" s="23" t="s">
        <v>1751</v>
      </c>
      <c r="C392" s="53">
        <v>0.33333333333333298</v>
      </c>
      <c r="D392" s="53">
        <v>0</v>
      </c>
      <c r="E392" s="24" t="s">
        <v>1752</v>
      </c>
      <c r="F392" s="24" t="s">
        <v>81</v>
      </c>
    </row>
    <row r="393" spans="1:6" x14ac:dyDescent="0.25">
      <c r="A393" s="22" t="s">
        <v>284</v>
      </c>
      <c r="B393" s="23" t="s">
        <v>1753</v>
      </c>
      <c r="C393" s="53">
        <v>0.33333333333333298</v>
      </c>
      <c r="D393" s="53">
        <v>0</v>
      </c>
      <c r="E393" s="24" t="s">
        <v>1754</v>
      </c>
      <c r="F393" s="24" t="s">
        <v>81</v>
      </c>
    </row>
    <row r="394" spans="1:6" x14ac:dyDescent="0.25">
      <c r="A394" s="22" t="s">
        <v>284</v>
      </c>
      <c r="B394" s="23" t="s">
        <v>1813</v>
      </c>
      <c r="C394" s="53">
        <v>0.33333333333333298</v>
      </c>
      <c r="D394" s="53">
        <v>0</v>
      </c>
      <c r="E394" s="24" t="s">
        <v>1794</v>
      </c>
      <c r="F394" s="24" t="s">
        <v>81</v>
      </c>
    </row>
    <row r="395" spans="1:6" x14ac:dyDescent="0.25">
      <c r="A395" s="22" t="s">
        <v>284</v>
      </c>
      <c r="B395" s="23" t="s">
        <v>1814</v>
      </c>
      <c r="C395" s="53">
        <v>0.33333333333333298</v>
      </c>
      <c r="D395" s="53">
        <v>0</v>
      </c>
      <c r="E395" s="24" t="s">
        <v>1805</v>
      </c>
      <c r="F395" s="24" t="s">
        <v>81</v>
      </c>
    </row>
    <row r="396" spans="1:6" x14ac:dyDescent="0.25">
      <c r="A396" s="22" t="s">
        <v>284</v>
      </c>
      <c r="B396" s="23" t="s">
        <v>1815</v>
      </c>
      <c r="C396" s="53">
        <v>0.33333333333333298</v>
      </c>
      <c r="D396" s="53">
        <v>0</v>
      </c>
      <c r="E396" s="24" t="s">
        <v>1809</v>
      </c>
      <c r="F396" s="24" t="s">
        <v>81</v>
      </c>
    </row>
    <row r="397" spans="1:6" x14ac:dyDescent="0.25">
      <c r="A397" s="22" t="s">
        <v>284</v>
      </c>
      <c r="B397" s="23" t="s">
        <v>1816</v>
      </c>
      <c r="C397" s="53">
        <v>0.33333333333333298</v>
      </c>
      <c r="D397" s="53">
        <v>0</v>
      </c>
      <c r="E397" s="24" t="s">
        <v>1805</v>
      </c>
      <c r="F397" s="24" t="s">
        <v>81</v>
      </c>
    </row>
    <row r="398" spans="1:6" x14ac:dyDescent="0.25">
      <c r="A398" s="22" t="s">
        <v>284</v>
      </c>
      <c r="B398" s="23" t="s">
        <v>1755</v>
      </c>
      <c r="C398" s="53">
        <v>0.33333333333333298</v>
      </c>
      <c r="D398" s="53">
        <v>0</v>
      </c>
      <c r="E398" s="24" t="s">
        <v>1741</v>
      </c>
      <c r="F398" s="24" t="s">
        <v>81</v>
      </c>
    </row>
    <row r="399" spans="1:6" x14ac:dyDescent="0.25">
      <c r="A399" s="22" t="s">
        <v>284</v>
      </c>
      <c r="B399" s="23" t="s">
        <v>1760</v>
      </c>
      <c r="C399" s="53">
        <v>0.33333333333333298</v>
      </c>
      <c r="D399" s="53">
        <v>0</v>
      </c>
      <c r="E399" s="24" t="s">
        <v>1761</v>
      </c>
      <c r="F399" s="24" t="s">
        <v>81</v>
      </c>
    </row>
    <row r="400" spans="1:6" x14ac:dyDescent="0.25">
      <c r="A400" s="22" t="s">
        <v>284</v>
      </c>
      <c r="B400" s="23" t="s">
        <v>1817</v>
      </c>
      <c r="C400" s="53">
        <v>0.33333333333333298</v>
      </c>
      <c r="D400" s="53">
        <v>0</v>
      </c>
      <c r="E400" s="24" t="s">
        <v>289</v>
      </c>
      <c r="F400" s="24" t="s">
        <v>81</v>
      </c>
    </row>
    <row r="401" spans="1:6" x14ac:dyDescent="0.25">
      <c r="A401" s="22" t="s">
        <v>284</v>
      </c>
      <c r="B401" s="23" t="s">
        <v>1770</v>
      </c>
      <c r="C401" s="53">
        <v>0.33333333333333298</v>
      </c>
      <c r="D401" s="53">
        <v>0</v>
      </c>
      <c r="E401" s="24" t="s">
        <v>1759</v>
      </c>
      <c r="F401" s="24" t="s">
        <v>81</v>
      </c>
    </row>
    <row r="402" spans="1:6" x14ac:dyDescent="0.25">
      <c r="A402" s="22" t="s">
        <v>284</v>
      </c>
      <c r="B402" s="23" t="s">
        <v>1818</v>
      </c>
      <c r="C402" s="53">
        <v>0.33333333333333298</v>
      </c>
      <c r="D402" s="53">
        <v>0</v>
      </c>
      <c r="E402" s="24" t="s">
        <v>1819</v>
      </c>
      <c r="F402" s="24" t="s">
        <v>81</v>
      </c>
    </row>
    <row r="403" spans="1:6" x14ac:dyDescent="0.25">
      <c r="A403" s="22" t="s">
        <v>284</v>
      </c>
      <c r="B403" s="23" t="s">
        <v>1820</v>
      </c>
      <c r="C403" s="53">
        <v>0.33333333333333298</v>
      </c>
      <c r="D403" s="53">
        <v>0</v>
      </c>
      <c r="E403" s="24" t="s">
        <v>1807</v>
      </c>
      <c r="F403" s="24" t="s">
        <v>81</v>
      </c>
    </row>
    <row r="404" spans="1:6" x14ac:dyDescent="0.25">
      <c r="A404" s="22" t="s">
        <v>284</v>
      </c>
      <c r="B404" s="23" t="s">
        <v>366</v>
      </c>
      <c r="C404" s="53">
        <v>0.33333333333333298</v>
      </c>
      <c r="D404" s="53">
        <v>5.0833333333333304</v>
      </c>
      <c r="E404" s="24" t="s">
        <v>367</v>
      </c>
      <c r="F404" s="24" t="s">
        <v>164</v>
      </c>
    </row>
    <row r="405" spans="1:6" x14ac:dyDescent="0.25">
      <c r="A405" s="22" t="s">
        <v>284</v>
      </c>
      <c r="B405" s="23" t="s">
        <v>1361</v>
      </c>
      <c r="C405" s="53">
        <v>0.33333333333333298</v>
      </c>
      <c r="D405" s="53">
        <v>0</v>
      </c>
      <c r="E405" s="24" t="s">
        <v>1362</v>
      </c>
      <c r="F405" s="24" t="s">
        <v>164</v>
      </c>
    </row>
    <row r="406" spans="1:6" x14ac:dyDescent="0.25">
      <c r="A406" s="22" t="s">
        <v>284</v>
      </c>
      <c r="B406" s="23" t="s">
        <v>1363</v>
      </c>
      <c r="C406" s="53">
        <v>0.33333333333333298</v>
      </c>
      <c r="D406" s="53">
        <v>0</v>
      </c>
      <c r="E406" s="24" t="s">
        <v>1364</v>
      </c>
      <c r="F406" s="24" t="s">
        <v>164</v>
      </c>
    </row>
    <row r="407" spans="1:6" x14ac:dyDescent="0.25">
      <c r="A407" s="22" t="s">
        <v>284</v>
      </c>
      <c r="B407" s="23" t="s">
        <v>1821</v>
      </c>
      <c r="C407" s="53">
        <v>0.25</v>
      </c>
      <c r="D407" s="53">
        <v>0</v>
      </c>
      <c r="E407" s="24" t="s">
        <v>1822</v>
      </c>
      <c r="F407" s="24" t="s">
        <v>81</v>
      </c>
    </row>
    <row r="408" spans="1:6" x14ac:dyDescent="0.25">
      <c r="A408" s="22" t="s">
        <v>284</v>
      </c>
      <c r="B408" s="23" t="s">
        <v>1756</v>
      </c>
      <c r="C408" s="53">
        <v>0.25</v>
      </c>
      <c r="D408" s="53">
        <v>0</v>
      </c>
      <c r="E408" s="24" t="s">
        <v>1748</v>
      </c>
      <c r="F408" s="24" t="s">
        <v>81</v>
      </c>
    </row>
    <row r="409" spans="1:6" x14ac:dyDescent="0.25">
      <c r="A409" s="22" t="s">
        <v>284</v>
      </c>
      <c r="B409" s="23" t="s">
        <v>1823</v>
      </c>
      <c r="C409" s="53">
        <v>0.25</v>
      </c>
      <c r="D409" s="53">
        <v>0</v>
      </c>
      <c r="E409" s="24" t="s">
        <v>1824</v>
      </c>
      <c r="F409" s="24" t="s">
        <v>81</v>
      </c>
    </row>
    <row r="410" spans="1:6" x14ac:dyDescent="0.25">
      <c r="A410" s="22" t="s">
        <v>284</v>
      </c>
      <c r="B410" s="23" t="s">
        <v>1825</v>
      </c>
      <c r="C410" s="53">
        <v>0.25</v>
      </c>
      <c r="D410" s="53">
        <v>0</v>
      </c>
      <c r="E410" s="24" t="s">
        <v>1826</v>
      </c>
      <c r="F410" s="24" t="s">
        <v>81</v>
      </c>
    </row>
    <row r="411" spans="1:6" x14ac:dyDescent="0.25">
      <c r="A411" s="22" t="s">
        <v>284</v>
      </c>
      <c r="B411" s="23" t="s">
        <v>1757</v>
      </c>
      <c r="C411" s="53">
        <v>0.25</v>
      </c>
      <c r="D411" s="53">
        <v>0</v>
      </c>
      <c r="E411" s="24" t="s">
        <v>1750</v>
      </c>
      <c r="F411" s="24" t="s">
        <v>81</v>
      </c>
    </row>
    <row r="412" spans="1:6" x14ac:dyDescent="0.25">
      <c r="A412" s="22" t="s">
        <v>284</v>
      </c>
      <c r="B412" s="23" t="s">
        <v>1827</v>
      </c>
      <c r="C412" s="53">
        <v>0.25</v>
      </c>
      <c r="D412" s="53">
        <v>0</v>
      </c>
      <c r="E412" s="24" t="s">
        <v>1819</v>
      </c>
      <c r="F412" s="24" t="s">
        <v>81</v>
      </c>
    </row>
    <row r="413" spans="1:6" x14ac:dyDescent="0.25">
      <c r="A413" s="22" t="s">
        <v>284</v>
      </c>
      <c r="B413" s="23" t="s">
        <v>1828</v>
      </c>
      <c r="C413" s="53">
        <v>0.25</v>
      </c>
      <c r="D413" s="53">
        <v>0</v>
      </c>
      <c r="E413" s="24" t="s">
        <v>1829</v>
      </c>
      <c r="F413" s="24" t="s">
        <v>81</v>
      </c>
    </row>
    <row r="414" spans="1:6" x14ac:dyDescent="0.25">
      <c r="A414" s="22" t="s">
        <v>284</v>
      </c>
      <c r="B414" s="23" t="s">
        <v>1758</v>
      </c>
      <c r="C414" s="53">
        <v>0.25</v>
      </c>
      <c r="D414" s="53">
        <v>0</v>
      </c>
      <c r="E414" s="24" t="s">
        <v>1759</v>
      </c>
      <c r="F414" s="24" t="s">
        <v>81</v>
      </c>
    </row>
    <row r="415" spans="1:6" x14ac:dyDescent="0.25">
      <c r="A415" s="22" t="s">
        <v>284</v>
      </c>
      <c r="B415" s="23" t="s">
        <v>1830</v>
      </c>
      <c r="C415" s="53">
        <v>0.25</v>
      </c>
      <c r="D415" s="53">
        <v>0</v>
      </c>
      <c r="E415" s="24" t="s">
        <v>288</v>
      </c>
      <c r="F415" s="24" t="s">
        <v>81</v>
      </c>
    </row>
    <row r="416" spans="1:6" x14ac:dyDescent="0.25">
      <c r="A416" s="22" t="s">
        <v>284</v>
      </c>
      <c r="B416" s="23" t="s">
        <v>1831</v>
      </c>
      <c r="C416" s="53">
        <v>0.25</v>
      </c>
      <c r="D416" s="53">
        <v>0</v>
      </c>
      <c r="E416" s="24" t="s">
        <v>1801</v>
      </c>
      <c r="F416" s="24" t="s">
        <v>81</v>
      </c>
    </row>
    <row r="417" spans="1:6" x14ac:dyDescent="0.25">
      <c r="A417" s="22" t="s">
        <v>284</v>
      </c>
      <c r="B417" s="23" t="s">
        <v>1832</v>
      </c>
      <c r="C417" s="53">
        <v>0.25</v>
      </c>
      <c r="D417" s="53">
        <v>0</v>
      </c>
      <c r="E417" s="24" t="s">
        <v>1790</v>
      </c>
      <c r="F417" s="24" t="s">
        <v>81</v>
      </c>
    </row>
    <row r="418" spans="1:6" x14ac:dyDescent="0.25">
      <c r="A418" s="22" t="s">
        <v>284</v>
      </c>
      <c r="B418" s="23" t="s">
        <v>1833</v>
      </c>
      <c r="C418" s="53">
        <v>0.25</v>
      </c>
      <c r="D418" s="53">
        <v>0</v>
      </c>
      <c r="E418" s="24" t="s">
        <v>1799</v>
      </c>
      <c r="F418" s="24" t="s">
        <v>81</v>
      </c>
    </row>
    <row r="419" spans="1:6" x14ac:dyDescent="0.25">
      <c r="A419" s="22" t="s">
        <v>284</v>
      </c>
      <c r="B419" s="23" t="s">
        <v>1834</v>
      </c>
      <c r="C419" s="53">
        <v>0.25</v>
      </c>
      <c r="D419" s="53">
        <v>0</v>
      </c>
      <c r="E419" s="24" t="s">
        <v>1799</v>
      </c>
      <c r="F419" s="24" t="s">
        <v>81</v>
      </c>
    </row>
    <row r="420" spans="1:6" ht="24" x14ac:dyDescent="0.25">
      <c r="A420" s="22" t="s">
        <v>284</v>
      </c>
      <c r="B420" s="23" t="s">
        <v>841</v>
      </c>
      <c r="C420" s="53">
        <v>0.25</v>
      </c>
      <c r="D420" s="53">
        <v>8.3333333333333301E-2</v>
      </c>
      <c r="E420" s="24" t="s">
        <v>881</v>
      </c>
      <c r="F420" s="24" t="s">
        <v>164</v>
      </c>
    </row>
    <row r="421" spans="1:6" ht="36" x14ac:dyDescent="0.25">
      <c r="A421" s="22" t="s">
        <v>284</v>
      </c>
      <c r="B421" s="23" t="s">
        <v>1318</v>
      </c>
      <c r="C421" s="53">
        <v>0.25</v>
      </c>
      <c r="D421" s="53">
        <v>0</v>
      </c>
      <c r="E421" s="24" t="s">
        <v>1319</v>
      </c>
      <c r="F421" s="24" t="s">
        <v>164</v>
      </c>
    </row>
    <row r="422" spans="1:6" x14ac:dyDescent="0.25">
      <c r="A422" s="22" t="s">
        <v>284</v>
      </c>
      <c r="B422" s="23" t="s">
        <v>1390</v>
      </c>
      <c r="C422" s="53">
        <v>0.25</v>
      </c>
      <c r="D422" s="53">
        <v>0</v>
      </c>
      <c r="E422" s="24" t="s">
        <v>1391</v>
      </c>
      <c r="F422" s="24" t="s">
        <v>164</v>
      </c>
    </row>
    <row r="423" spans="1:6" x14ac:dyDescent="0.25">
      <c r="A423" s="22" t="s">
        <v>284</v>
      </c>
      <c r="B423" s="23" t="s">
        <v>1762</v>
      </c>
      <c r="C423" s="53">
        <v>0.16666666666666699</v>
      </c>
      <c r="D423" s="53">
        <v>0</v>
      </c>
      <c r="E423" s="24" t="s">
        <v>1763</v>
      </c>
      <c r="F423" s="24" t="s">
        <v>81</v>
      </c>
    </row>
    <row r="424" spans="1:6" x14ac:dyDescent="0.25">
      <c r="A424" s="22" t="s">
        <v>284</v>
      </c>
      <c r="B424" s="23" t="s">
        <v>1835</v>
      </c>
      <c r="C424" s="53">
        <v>0.16666666666666699</v>
      </c>
      <c r="D424" s="53">
        <v>0</v>
      </c>
      <c r="E424" s="24" t="s">
        <v>1826</v>
      </c>
      <c r="F424" s="24" t="s">
        <v>81</v>
      </c>
    </row>
    <row r="425" spans="1:6" x14ac:dyDescent="0.25">
      <c r="A425" s="22" t="s">
        <v>284</v>
      </c>
      <c r="B425" s="23" t="s">
        <v>1764</v>
      </c>
      <c r="C425" s="53">
        <v>0.16666666666666699</v>
      </c>
      <c r="D425" s="53">
        <v>0</v>
      </c>
      <c r="E425" s="24" t="s">
        <v>1765</v>
      </c>
      <c r="F425" s="24" t="s">
        <v>81</v>
      </c>
    </row>
    <row r="426" spans="1:6" x14ac:dyDescent="0.25">
      <c r="A426" s="22" t="s">
        <v>284</v>
      </c>
      <c r="B426" s="23" t="s">
        <v>1836</v>
      </c>
      <c r="C426" s="53">
        <v>0.16666666666666699</v>
      </c>
      <c r="D426" s="53">
        <v>0</v>
      </c>
      <c r="E426" s="24" t="s">
        <v>1837</v>
      </c>
      <c r="F426" s="24" t="s">
        <v>81</v>
      </c>
    </row>
    <row r="427" spans="1:6" x14ac:dyDescent="0.25">
      <c r="A427" s="22" t="s">
        <v>284</v>
      </c>
      <c r="B427" s="23" t="s">
        <v>1838</v>
      </c>
      <c r="C427" s="53">
        <v>0.16666666666666699</v>
      </c>
      <c r="D427" s="53">
        <v>0</v>
      </c>
      <c r="E427" s="24" t="s">
        <v>877</v>
      </c>
      <c r="F427" s="24" t="s">
        <v>81</v>
      </c>
    </row>
    <row r="428" spans="1:6" x14ac:dyDescent="0.25">
      <c r="A428" s="22" t="s">
        <v>284</v>
      </c>
      <c r="B428" s="23" t="s">
        <v>1766</v>
      </c>
      <c r="C428" s="53">
        <v>0.16666666666666699</v>
      </c>
      <c r="D428" s="53">
        <v>0</v>
      </c>
      <c r="E428" s="24" t="s">
        <v>1767</v>
      </c>
      <c r="F428" s="24" t="s">
        <v>81</v>
      </c>
    </row>
    <row r="429" spans="1:6" x14ac:dyDescent="0.25">
      <c r="A429" s="22" t="s">
        <v>284</v>
      </c>
      <c r="B429" s="23" t="s">
        <v>1839</v>
      </c>
      <c r="C429" s="53">
        <v>0.16666666666666699</v>
      </c>
      <c r="D429" s="53">
        <v>0</v>
      </c>
      <c r="E429" s="24" t="s">
        <v>1840</v>
      </c>
      <c r="F429" s="24" t="s">
        <v>81</v>
      </c>
    </row>
    <row r="430" spans="1:6" x14ac:dyDescent="0.25">
      <c r="A430" s="22" t="s">
        <v>284</v>
      </c>
      <c r="B430" s="23" t="s">
        <v>1841</v>
      </c>
      <c r="C430" s="53">
        <v>0.16666666666666699</v>
      </c>
      <c r="D430" s="53">
        <v>0</v>
      </c>
      <c r="E430" s="24" t="s">
        <v>1842</v>
      </c>
      <c r="F430" s="24" t="s">
        <v>81</v>
      </c>
    </row>
    <row r="431" spans="1:6" x14ac:dyDescent="0.25">
      <c r="A431" s="22" t="s">
        <v>284</v>
      </c>
      <c r="B431" s="23" t="s">
        <v>1843</v>
      </c>
      <c r="C431" s="53">
        <v>0.16666666666666699</v>
      </c>
      <c r="D431" s="53">
        <v>0</v>
      </c>
      <c r="E431" s="24" t="s">
        <v>1844</v>
      </c>
      <c r="F431" s="24" t="s">
        <v>81</v>
      </c>
    </row>
    <row r="432" spans="1:6" x14ac:dyDescent="0.25">
      <c r="A432" s="22" t="s">
        <v>284</v>
      </c>
      <c r="B432" s="23" t="s">
        <v>1768</v>
      </c>
      <c r="C432" s="53">
        <v>0.16666666666666699</v>
      </c>
      <c r="D432" s="53">
        <v>0</v>
      </c>
      <c r="E432" s="24" t="s">
        <v>1769</v>
      </c>
      <c r="F432" s="24" t="s">
        <v>81</v>
      </c>
    </row>
    <row r="433" spans="1:6" x14ac:dyDescent="0.25">
      <c r="A433" s="22" t="s">
        <v>284</v>
      </c>
      <c r="B433" s="23" t="s">
        <v>1845</v>
      </c>
      <c r="C433" s="53">
        <v>0.16666666666666699</v>
      </c>
      <c r="D433" s="53">
        <v>0</v>
      </c>
      <c r="E433" s="24" t="s">
        <v>1846</v>
      </c>
      <c r="F433" s="24" t="s">
        <v>81</v>
      </c>
    </row>
    <row r="434" spans="1:6" x14ac:dyDescent="0.25">
      <c r="A434" s="22" t="s">
        <v>284</v>
      </c>
      <c r="B434" s="23" t="s">
        <v>1847</v>
      </c>
      <c r="C434" s="53">
        <v>0.16666666666666699</v>
      </c>
      <c r="D434" s="53">
        <v>0</v>
      </c>
      <c r="E434" s="24" t="s">
        <v>1797</v>
      </c>
      <c r="F434" s="24" t="s">
        <v>81</v>
      </c>
    </row>
    <row r="435" spans="1:6" x14ac:dyDescent="0.25">
      <c r="A435" s="22" t="s">
        <v>284</v>
      </c>
      <c r="B435" s="23" t="s">
        <v>1848</v>
      </c>
      <c r="C435" s="53">
        <v>0.16666666666666699</v>
      </c>
      <c r="D435" s="53">
        <v>0</v>
      </c>
      <c r="E435" s="24" t="s">
        <v>1829</v>
      </c>
      <c r="F435" s="24" t="s">
        <v>81</v>
      </c>
    </row>
    <row r="436" spans="1:6" x14ac:dyDescent="0.25">
      <c r="A436" s="22" t="s">
        <v>284</v>
      </c>
      <c r="B436" s="23" t="s">
        <v>1849</v>
      </c>
      <c r="C436" s="53">
        <v>0.16666666666666699</v>
      </c>
      <c r="D436" s="53">
        <v>0</v>
      </c>
      <c r="E436" s="24" t="s">
        <v>1844</v>
      </c>
      <c r="F436" s="24" t="s">
        <v>81</v>
      </c>
    </row>
    <row r="437" spans="1:6" ht="24" x14ac:dyDescent="0.25">
      <c r="A437" s="22" t="s">
        <v>284</v>
      </c>
      <c r="B437" s="23" t="s">
        <v>1275</v>
      </c>
      <c r="C437" s="53">
        <v>0.16666666666666699</v>
      </c>
      <c r="D437" s="53">
        <v>0</v>
      </c>
      <c r="E437" s="24" t="s">
        <v>1276</v>
      </c>
      <c r="F437" s="24" t="s">
        <v>164</v>
      </c>
    </row>
    <row r="438" spans="1:6" ht="24" x14ac:dyDescent="0.25">
      <c r="A438" s="22" t="s">
        <v>284</v>
      </c>
      <c r="B438" s="23" t="s">
        <v>1771</v>
      </c>
      <c r="C438" s="53">
        <v>0.16666666666666699</v>
      </c>
      <c r="D438" s="53">
        <v>0</v>
      </c>
      <c r="E438" s="24" t="s">
        <v>1772</v>
      </c>
      <c r="F438" s="24" t="s">
        <v>164</v>
      </c>
    </row>
    <row r="439" spans="1:6" x14ac:dyDescent="0.25">
      <c r="A439" s="22" t="s">
        <v>284</v>
      </c>
      <c r="B439" s="23" t="s">
        <v>1430</v>
      </c>
      <c r="C439" s="53">
        <v>0.16666666666666699</v>
      </c>
      <c r="D439" s="53">
        <v>0</v>
      </c>
      <c r="E439" s="24" t="s">
        <v>1431</v>
      </c>
      <c r="F439" s="24" t="s">
        <v>164</v>
      </c>
    </row>
    <row r="440" spans="1:6" ht="24" x14ac:dyDescent="0.25">
      <c r="A440" s="22" t="s">
        <v>284</v>
      </c>
      <c r="B440" s="23" t="s">
        <v>628</v>
      </c>
      <c r="C440" s="53">
        <v>0.16666666666666699</v>
      </c>
      <c r="D440" s="53">
        <v>17.9166666666667</v>
      </c>
      <c r="E440" s="24" t="s">
        <v>629</v>
      </c>
      <c r="F440" s="24" t="s">
        <v>164</v>
      </c>
    </row>
    <row r="441" spans="1:6" ht="24" x14ac:dyDescent="0.25">
      <c r="A441" s="22" t="s">
        <v>284</v>
      </c>
      <c r="B441" s="23" t="s">
        <v>1434</v>
      </c>
      <c r="C441" s="53">
        <v>0.16666666666666699</v>
      </c>
      <c r="D441" s="53">
        <v>0</v>
      </c>
      <c r="E441" s="24" t="s">
        <v>1435</v>
      </c>
      <c r="F441" s="24" t="s">
        <v>164</v>
      </c>
    </row>
    <row r="442" spans="1:6" x14ac:dyDescent="0.25">
      <c r="A442" s="22" t="s">
        <v>284</v>
      </c>
      <c r="B442" s="23" t="s">
        <v>1717</v>
      </c>
      <c r="C442" s="53">
        <v>8.3333333333333301E-2</v>
      </c>
      <c r="D442" s="53">
        <v>0</v>
      </c>
      <c r="E442" s="24" t="s">
        <v>867</v>
      </c>
      <c r="F442" s="24" t="s">
        <v>81</v>
      </c>
    </row>
    <row r="443" spans="1:6" x14ac:dyDescent="0.25">
      <c r="A443" s="22" t="s">
        <v>284</v>
      </c>
      <c r="B443" s="23" t="s">
        <v>1850</v>
      </c>
      <c r="C443" s="53">
        <v>8.3333333333333301E-2</v>
      </c>
      <c r="D443" s="53">
        <v>0</v>
      </c>
      <c r="E443" s="24" t="s">
        <v>1840</v>
      </c>
      <c r="F443" s="24" t="s">
        <v>81</v>
      </c>
    </row>
    <row r="444" spans="1:6" x14ac:dyDescent="0.25">
      <c r="A444" s="22" t="s">
        <v>284</v>
      </c>
      <c r="B444" s="23" t="s">
        <v>1780</v>
      </c>
      <c r="C444" s="53">
        <v>8.3333333333333301E-2</v>
      </c>
      <c r="D444" s="53">
        <v>0</v>
      </c>
      <c r="E444" s="24" t="s">
        <v>1781</v>
      </c>
      <c r="F444" s="24" t="s">
        <v>81</v>
      </c>
    </row>
    <row r="445" spans="1:6" x14ac:dyDescent="0.25">
      <c r="A445" s="22" t="s">
        <v>284</v>
      </c>
      <c r="B445" s="23" t="s">
        <v>1851</v>
      </c>
      <c r="C445" s="53">
        <v>8.3333333333333301E-2</v>
      </c>
      <c r="D445" s="53">
        <v>0</v>
      </c>
      <c r="E445" s="24" t="s">
        <v>1790</v>
      </c>
      <c r="F445" s="24" t="s">
        <v>81</v>
      </c>
    </row>
    <row r="446" spans="1:6" x14ac:dyDescent="0.25">
      <c r="A446" s="22" t="s">
        <v>284</v>
      </c>
      <c r="B446" s="23" t="s">
        <v>1852</v>
      </c>
      <c r="C446" s="53">
        <v>8.3333333333333301E-2</v>
      </c>
      <c r="D446" s="53">
        <v>0</v>
      </c>
      <c r="E446" s="24" t="s">
        <v>1853</v>
      </c>
      <c r="F446" s="24" t="s">
        <v>81</v>
      </c>
    </row>
    <row r="447" spans="1:6" ht="24" x14ac:dyDescent="0.25">
      <c r="A447" s="22" t="s">
        <v>284</v>
      </c>
      <c r="B447" s="23" t="s">
        <v>840</v>
      </c>
      <c r="C447" s="53">
        <v>8.3333333333333301E-2</v>
      </c>
      <c r="D447" s="53">
        <v>0.5</v>
      </c>
      <c r="E447" s="24" t="s">
        <v>1854</v>
      </c>
      <c r="F447" s="24" t="s">
        <v>164</v>
      </c>
    </row>
    <row r="448" spans="1:6" ht="24" x14ac:dyDescent="0.25">
      <c r="A448" s="22" t="s">
        <v>284</v>
      </c>
      <c r="B448" s="23" t="s">
        <v>1486</v>
      </c>
      <c r="C448" s="53">
        <v>8.3333333333333301E-2</v>
      </c>
      <c r="D448" s="53">
        <v>0</v>
      </c>
      <c r="E448" s="24" t="s">
        <v>1487</v>
      </c>
      <c r="F448" s="24" t="s">
        <v>164</v>
      </c>
    </row>
    <row r="449" spans="1:6" ht="24" x14ac:dyDescent="0.25">
      <c r="A449" s="22" t="s">
        <v>284</v>
      </c>
      <c r="B449" s="23" t="s">
        <v>1432</v>
      </c>
      <c r="C449" s="53">
        <v>8.3333333333333301E-2</v>
      </c>
      <c r="D449" s="53">
        <v>0</v>
      </c>
      <c r="E449" s="24" t="s">
        <v>1433</v>
      </c>
      <c r="F449" s="24" t="s">
        <v>164</v>
      </c>
    </row>
    <row r="450" spans="1:6" ht="48" x14ac:dyDescent="0.25">
      <c r="A450" s="22" t="s">
        <v>284</v>
      </c>
      <c r="B450" s="23" t="s">
        <v>1490</v>
      </c>
      <c r="C450" s="53">
        <v>8.3333333333333301E-2</v>
      </c>
      <c r="D450" s="53">
        <v>0</v>
      </c>
      <c r="E450" s="24" t="s">
        <v>1491</v>
      </c>
      <c r="F450" s="24" t="s">
        <v>164</v>
      </c>
    </row>
    <row r="451" spans="1:6" x14ac:dyDescent="0.25">
      <c r="A451" s="22" t="s">
        <v>284</v>
      </c>
      <c r="B451" s="23" t="s">
        <v>1492</v>
      </c>
      <c r="C451" s="53">
        <v>8.3333333333333301E-2</v>
      </c>
      <c r="D451" s="53">
        <v>0</v>
      </c>
      <c r="E451" s="24" t="s">
        <v>1493</v>
      </c>
      <c r="F451" s="24" t="s">
        <v>165</v>
      </c>
    </row>
    <row r="452" spans="1:6" x14ac:dyDescent="0.25">
      <c r="A452" s="22" t="s">
        <v>290</v>
      </c>
      <c r="B452" s="23" t="s">
        <v>26</v>
      </c>
      <c r="C452" s="53">
        <v>282.41666666666703</v>
      </c>
      <c r="D452" s="53">
        <v>585.83333333333303</v>
      </c>
      <c r="E452" s="24" t="s">
        <v>292</v>
      </c>
      <c r="F452" s="24" t="s">
        <v>165</v>
      </c>
    </row>
    <row r="453" spans="1:6" x14ac:dyDescent="0.25">
      <c r="A453" s="22" t="s">
        <v>290</v>
      </c>
      <c r="B453" s="23" t="s">
        <v>34</v>
      </c>
      <c r="C453" s="53">
        <v>80.3333333333333</v>
      </c>
      <c r="D453" s="53">
        <v>159.083333333333</v>
      </c>
      <c r="E453" s="24" t="s">
        <v>291</v>
      </c>
      <c r="F453" s="24" t="s">
        <v>164</v>
      </c>
    </row>
    <row r="454" spans="1:6" ht="24" x14ac:dyDescent="0.25">
      <c r="A454" s="22" t="s">
        <v>290</v>
      </c>
      <c r="B454" s="23" t="s">
        <v>950</v>
      </c>
      <c r="C454" s="53">
        <v>40.8333333333333</v>
      </c>
      <c r="D454" s="53">
        <v>0</v>
      </c>
      <c r="E454" s="24" t="s">
        <v>951</v>
      </c>
      <c r="F454" s="24" t="s">
        <v>164</v>
      </c>
    </row>
    <row r="455" spans="1:6" x14ac:dyDescent="0.25">
      <c r="A455" s="22" t="s">
        <v>290</v>
      </c>
      <c r="B455" s="23" t="s">
        <v>406</v>
      </c>
      <c r="C455" s="53">
        <v>37</v>
      </c>
      <c r="D455" s="53">
        <v>36</v>
      </c>
      <c r="E455" s="24" t="s">
        <v>407</v>
      </c>
      <c r="F455" s="24" t="s">
        <v>165</v>
      </c>
    </row>
    <row r="456" spans="1:6" x14ac:dyDescent="0.25">
      <c r="A456" s="22" t="s">
        <v>290</v>
      </c>
      <c r="B456" s="23" t="s">
        <v>613</v>
      </c>
      <c r="C456" s="53">
        <v>21.6666666666667</v>
      </c>
      <c r="D456" s="53">
        <v>33.9166666666667</v>
      </c>
      <c r="E456" s="24" t="s">
        <v>614</v>
      </c>
      <c r="F456" s="24" t="s">
        <v>165</v>
      </c>
    </row>
    <row r="457" spans="1:6" ht="24" x14ac:dyDescent="0.25">
      <c r="A457" s="22" t="s">
        <v>290</v>
      </c>
      <c r="B457" s="23" t="s">
        <v>391</v>
      </c>
      <c r="C457" s="53">
        <v>18.25</v>
      </c>
      <c r="D457" s="53">
        <v>4.3333333333333304</v>
      </c>
      <c r="E457" s="24" t="s">
        <v>392</v>
      </c>
      <c r="F457" s="24" t="s">
        <v>164</v>
      </c>
    </row>
    <row r="458" spans="1:6" ht="24" x14ac:dyDescent="0.25">
      <c r="A458" s="22" t="s">
        <v>290</v>
      </c>
      <c r="B458" s="23" t="s">
        <v>1018</v>
      </c>
      <c r="C458" s="53">
        <v>17.4166666666667</v>
      </c>
      <c r="D458" s="53">
        <v>0</v>
      </c>
      <c r="E458" s="24" t="s">
        <v>1019</v>
      </c>
      <c r="F458" s="24" t="s">
        <v>164</v>
      </c>
    </row>
    <row r="459" spans="1:6" ht="36" x14ac:dyDescent="0.25">
      <c r="A459" s="22" t="s">
        <v>290</v>
      </c>
      <c r="B459" s="23" t="s">
        <v>1020</v>
      </c>
      <c r="C459" s="53">
        <v>16.5</v>
      </c>
      <c r="D459" s="53">
        <v>0</v>
      </c>
      <c r="E459" s="24" t="s">
        <v>1021</v>
      </c>
      <c r="F459" s="24" t="s">
        <v>164</v>
      </c>
    </row>
    <row r="460" spans="1:6" ht="36" x14ac:dyDescent="0.25">
      <c r="A460" s="22" t="s">
        <v>290</v>
      </c>
      <c r="B460" s="23" t="s">
        <v>1028</v>
      </c>
      <c r="C460" s="53">
        <v>14</v>
      </c>
      <c r="D460" s="53">
        <v>0</v>
      </c>
      <c r="E460" s="24" t="s">
        <v>1029</v>
      </c>
      <c r="F460" s="24" t="s">
        <v>164</v>
      </c>
    </row>
    <row r="461" spans="1:6" ht="24" x14ac:dyDescent="0.25">
      <c r="A461" s="22" t="s">
        <v>290</v>
      </c>
      <c r="B461" s="23" t="s">
        <v>341</v>
      </c>
      <c r="C461" s="53">
        <v>10.4166666666667</v>
      </c>
      <c r="D461" s="53">
        <v>4.6666666666666696</v>
      </c>
      <c r="E461" s="24" t="s">
        <v>342</v>
      </c>
      <c r="F461" s="24" t="s">
        <v>164</v>
      </c>
    </row>
    <row r="462" spans="1:6" ht="36" x14ac:dyDescent="0.25">
      <c r="A462" s="22" t="s">
        <v>290</v>
      </c>
      <c r="B462" s="23" t="s">
        <v>1055</v>
      </c>
      <c r="C462" s="53">
        <v>10.25</v>
      </c>
      <c r="D462" s="53">
        <v>0</v>
      </c>
      <c r="E462" s="24" t="s">
        <v>1056</v>
      </c>
      <c r="F462" s="24" t="s">
        <v>164</v>
      </c>
    </row>
    <row r="463" spans="1:6" ht="36" x14ac:dyDescent="0.25">
      <c r="A463" s="22" t="s">
        <v>290</v>
      </c>
      <c r="B463" s="23" t="s">
        <v>1070</v>
      </c>
      <c r="C463" s="53">
        <v>7.75</v>
      </c>
      <c r="D463" s="53">
        <v>0</v>
      </c>
      <c r="E463" s="24" t="s">
        <v>1071</v>
      </c>
      <c r="F463" s="24" t="s">
        <v>164</v>
      </c>
    </row>
    <row r="464" spans="1:6" ht="24" x14ac:dyDescent="0.25">
      <c r="A464" s="22" t="s">
        <v>290</v>
      </c>
      <c r="B464" s="23" t="s">
        <v>966</v>
      </c>
      <c r="C464" s="53">
        <v>6.9166666666666696</v>
      </c>
      <c r="D464" s="53">
        <v>0</v>
      </c>
      <c r="E464" s="24" t="s">
        <v>967</v>
      </c>
      <c r="F464" s="24" t="s">
        <v>164</v>
      </c>
    </row>
    <row r="465" spans="1:6" ht="24" x14ac:dyDescent="0.25">
      <c r="A465" s="22" t="s">
        <v>290</v>
      </c>
      <c r="B465" s="23" t="s">
        <v>1100</v>
      </c>
      <c r="C465" s="53">
        <v>4.0833333333333304</v>
      </c>
      <c r="D465" s="53">
        <v>0</v>
      </c>
      <c r="E465" s="24" t="s">
        <v>1101</v>
      </c>
      <c r="F465" s="24" t="s">
        <v>164</v>
      </c>
    </row>
    <row r="466" spans="1:6" ht="60" x14ac:dyDescent="0.25">
      <c r="A466" s="22" t="s">
        <v>290</v>
      </c>
      <c r="B466" s="23" t="s">
        <v>1139</v>
      </c>
      <c r="C466" s="53">
        <v>3.5833333333333299</v>
      </c>
      <c r="D466" s="53">
        <v>0</v>
      </c>
      <c r="E466" s="24" t="s">
        <v>1140</v>
      </c>
      <c r="F466" s="24" t="s">
        <v>164</v>
      </c>
    </row>
    <row r="467" spans="1:6" ht="36" x14ac:dyDescent="0.25">
      <c r="A467" s="22" t="s">
        <v>290</v>
      </c>
      <c r="B467" s="23" t="s">
        <v>1148</v>
      </c>
      <c r="C467" s="53">
        <v>3.0833333333333299</v>
      </c>
      <c r="D467" s="53">
        <v>0</v>
      </c>
      <c r="E467" s="24" t="s">
        <v>1149</v>
      </c>
      <c r="F467" s="24" t="s">
        <v>164</v>
      </c>
    </row>
    <row r="468" spans="1:6" ht="36" x14ac:dyDescent="0.25">
      <c r="A468" s="22" t="s">
        <v>290</v>
      </c>
      <c r="B468" s="23" t="s">
        <v>615</v>
      </c>
      <c r="C468" s="53">
        <v>1.8333333333333299</v>
      </c>
      <c r="D468" s="53">
        <v>27</v>
      </c>
      <c r="E468" s="24" t="s">
        <v>616</v>
      </c>
      <c r="F468" s="24" t="s">
        <v>164</v>
      </c>
    </row>
    <row r="469" spans="1:6" ht="84" x14ac:dyDescent="0.25">
      <c r="A469" s="22" t="s">
        <v>290</v>
      </c>
      <c r="B469" s="23" t="s">
        <v>1222</v>
      </c>
      <c r="C469" s="53">
        <v>1.4166666666666701</v>
      </c>
      <c r="D469" s="53">
        <v>0</v>
      </c>
      <c r="E469" s="24" t="s">
        <v>1223</v>
      </c>
      <c r="F469" s="24" t="s">
        <v>164</v>
      </c>
    </row>
    <row r="470" spans="1:6" ht="24" x14ac:dyDescent="0.25">
      <c r="A470" s="22" t="s">
        <v>290</v>
      </c>
      <c r="B470" s="23" t="s">
        <v>1230</v>
      </c>
      <c r="C470" s="53">
        <v>1.25</v>
      </c>
      <c r="D470" s="53">
        <v>0</v>
      </c>
      <c r="E470" s="24" t="s">
        <v>1231</v>
      </c>
      <c r="F470" s="24" t="s">
        <v>164</v>
      </c>
    </row>
    <row r="471" spans="1:6" x14ac:dyDescent="0.25">
      <c r="A471" s="22" t="s">
        <v>290</v>
      </c>
      <c r="B471" s="23" t="s">
        <v>650</v>
      </c>
      <c r="C471" s="53">
        <v>1.1666666666666701</v>
      </c>
      <c r="D471" s="53">
        <v>7.3333333333333304</v>
      </c>
      <c r="E471" s="24" t="s">
        <v>651</v>
      </c>
      <c r="F471" s="24" t="s">
        <v>165</v>
      </c>
    </row>
    <row r="472" spans="1:6" ht="24" x14ac:dyDescent="0.25">
      <c r="A472" s="22" t="s">
        <v>290</v>
      </c>
      <c r="B472" s="23" t="s">
        <v>638</v>
      </c>
      <c r="C472" s="53">
        <v>1.0833333333333299</v>
      </c>
      <c r="D472" s="53">
        <v>13.6666666666667</v>
      </c>
      <c r="E472" s="24" t="s">
        <v>639</v>
      </c>
      <c r="F472" s="24" t="s">
        <v>164</v>
      </c>
    </row>
    <row r="473" spans="1:6" ht="60" x14ac:dyDescent="0.25">
      <c r="A473" s="22" t="s">
        <v>290</v>
      </c>
      <c r="B473" s="23" t="s">
        <v>709</v>
      </c>
      <c r="C473" s="53">
        <v>1.0833333333333299</v>
      </c>
      <c r="D473" s="53">
        <v>1.4166666666666701</v>
      </c>
      <c r="E473" s="24" t="s">
        <v>710</v>
      </c>
      <c r="F473" s="24" t="s">
        <v>165</v>
      </c>
    </row>
    <row r="474" spans="1:6" ht="24" x14ac:dyDescent="0.25">
      <c r="A474" s="22" t="s">
        <v>290</v>
      </c>
      <c r="B474" s="23" t="s">
        <v>1290</v>
      </c>
      <c r="C474" s="53">
        <v>0.5</v>
      </c>
      <c r="D474" s="53">
        <v>0</v>
      </c>
      <c r="E474" s="24" t="s">
        <v>1291</v>
      </c>
      <c r="F474" s="24" t="s">
        <v>165</v>
      </c>
    </row>
    <row r="475" spans="1:6" x14ac:dyDescent="0.25">
      <c r="A475" s="22" t="s">
        <v>290</v>
      </c>
      <c r="B475" s="23" t="s">
        <v>1710</v>
      </c>
      <c r="C475" s="53">
        <v>0.41666666666666702</v>
      </c>
      <c r="D475" s="53">
        <v>0</v>
      </c>
      <c r="E475" s="24" t="s">
        <v>866</v>
      </c>
      <c r="F475" s="24" t="s">
        <v>81</v>
      </c>
    </row>
    <row r="476" spans="1:6" x14ac:dyDescent="0.25">
      <c r="A476" s="22" t="s">
        <v>290</v>
      </c>
      <c r="B476" s="23" t="s">
        <v>1855</v>
      </c>
      <c r="C476" s="53">
        <v>0.41666666666666702</v>
      </c>
      <c r="D476" s="53">
        <v>0</v>
      </c>
      <c r="E476" s="24" t="s">
        <v>294</v>
      </c>
      <c r="F476" s="24" t="s">
        <v>81</v>
      </c>
    </row>
    <row r="477" spans="1:6" x14ac:dyDescent="0.25">
      <c r="A477" s="22" t="s">
        <v>290</v>
      </c>
      <c r="B477" s="23" t="s">
        <v>1856</v>
      </c>
      <c r="C477" s="53">
        <v>0.41666666666666702</v>
      </c>
      <c r="D477" s="53">
        <v>0</v>
      </c>
      <c r="E477" s="24" t="s">
        <v>294</v>
      </c>
      <c r="F477" s="24" t="s">
        <v>81</v>
      </c>
    </row>
    <row r="478" spans="1:6" x14ac:dyDescent="0.25">
      <c r="A478" s="22" t="s">
        <v>290</v>
      </c>
      <c r="B478" s="23" t="s">
        <v>1857</v>
      </c>
      <c r="C478" s="53">
        <v>0.41666666666666702</v>
      </c>
      <c r="D478" s="53">
        <v>0</v>
      </c>
      <c r="E478" s="24" t="s">
        <v>293</v>
      </c>
      <c r="F478" s="24" t="s">
        <v>81</v>
      </c>
    </row>
    <row r="479" spans="1:6" x14ac:dyDescent="0.25">
      <c r="A479" s="22" t="s">
        <v>290</v>
      </c>
      <c r="B479" s="23" t="s">
        <v>1858</v>
      </c>
      <c r="C479" s="53">
        <v>0.41666666666666702</v>
      </c>
      <c r="D479" s="53">
        <v>0</v>
      </c>
      <c r="E479" s="24" t="s">
        <v>293</v>
      </c>
      <c r="F479" s="24" t="s">
        <v>81</v>
      </c>
    </row>
    <row r="480" spans="1:6" x14ac:dyDescent="0.25">
      <c r="A480" s="22" t="s">
        <v>290</v>
      </c>
      <c r="B480" s="23" t="s">
        <v>1859</v>
      </c>
      <c r="C480" s="53">
        <v>0.41666666666666702</v>
      </c>
      <c r="D480" s="53">
        <v>0</v>
      </c>
      <c r="E480" s="24" t="s">
        <v>887</v>
      </c>
      <c r="F480" s="24" t="s">
        <v>81</v>
      </c>
    </row>
    <row r="481" spans="1:6" x14ac:dyDescent="0.25">
      <c r="A481" s="22" t="s">
        <v>290</v>
      </c>
      <c r="B481" s="23" t="s">
        <v>1860</v>
      </c>
      <c r="C481" s="53">
        <v>0.41666666666666702</v>
      </c>
      <c r="D481" s="53">
        <v>0</v>
      </c>
      <c r="E481" s="24" t="s">
        <v>887</v>
      </c>
      <c r="F481" s="24" t="s">
        <v>81</v>
      </c>
    </row>
    <row r="482" spans="1:6" x14ac:dyDescent="0.25">
      <c r="A482" s="22" t="s">
        <v>290</v>
      </c>
      <c r="B482" s="23" t="s">
        <v>1861</v>
      </c>
      <c r="C482" s="53">
        <v>0.41666666666666702</v>
      </c>
      <c r="D482" s="53">
        <v>0</v>
      </c>
      <c r="E482" s="24" t="s">
        <v>887</v>
      </c>
      <c r="F482" s="24" t="s">
        <v>81</v>
      </c>
    </row>
    <row r="483" spans="1:6" x14ac:dyDescent="0.25">
      <c r="A483" s="22" t="s">
        <v>290</v>
      </c>
      <c r="B483" s="23" t="s">
        <v>1862</v>
      </c>
      <c r="C483" s="53">
        <v>0.41666666666666702</v>
      </c>
      <c r="D483" s="53">
        <v>0</v>
      </c>
      <c r="E483" s="24" t="s">
        <v>293</v>
      </c>
      <c r="F483" s="24" t="s">
        <v>81</v>
      </c>
    </row>
    <row r="484" spans="1:6" x14ac:dyDescent="0.25">
      <c r="A484" s="22" t="s">
        <v>290</v>
      </c>
      <c r="B484" s="23" t="s">
        <v>1863</v>
      </c>
      <c r="C484" s="53">
        <v>0.41666666666666702</v>
      </c>
      <c r="D484" s="53">
        <v>0</v>
      </c>
      <c r="E484" s="24" t="s">
        <v>293</v>
      </c>
      <c r="F484" s="24" t="s">
        <v>81</v>
      </c>
    </row>
    <row r="485" spans="1:6" ht="24" x14ac:dyDescent="0.25">
      <c r="A485" s="22" t="s">
        <v>290</v>
      </c>
      <c r="B485" s="23" t="s">
        <v>1325</v>
      </c>
      <c r="C485" s="53">
        <v>0.41666666666666702</v>
      </c>
      <c r="D485" s="53">
        <v>0</v>
      </c>
      <c r="E485" s="24" t="s">
        <v>1326</v>
      </c>
      <c r="F485" s="24" t="s">
        <v>164</v>
      </c>
    </row>
    <row r="486" spans="1:6" x14ac:dyDescent="0.25">
      <c r="A486" s="22" t="s">
        <v>290</v>
      </c>
      <c r="B486" s="23" t="s">
        <v>1864</v>
      </c>
      <c r="C486" s="53">
        <v>0.33333333333333298</v>
      </c>
      <c r="D486" s="53">
        <v>0</v>
      </c>
      <c r="E486" s="24" t="s">
        <v>293</v>
      </c>
      <c r="F486" s="24" t="s">
        <v>81</v>
      </c>
    </row>
    <row r="487" spans="1:6" x14ac:dyDescent="0.25">
      <c r="A487" s="22" t="s">
        <v>290</v>
      </c>
      <c r="B487" s="23" t="s">
        <v>1865</v>
      </c>
      <c r="C487" s="53">
        <v>0.33333333333333298</v>
      </c>
      <c r="D487" s="53">
        <v>0</v>
      </c>
      <c r="E487" s="24" t="s">
        <v>1866</v>
      </c>
      <c r="F487" s="24" t="s">
        <v>81</v>
      </c>
    </row>
    <row r="488" spans="1:6" ht="24" x14ac:dyDescent="0.25">
      <c r="A488" s="22" t="s">
        <v>290</v>
      </c>
      <c r="B488" s="23" t="s">
        <v>1354</v>
      </c>
      <c r="C488" s="53">
        <v>0.33333333333333298</v>
      </c>
      <c r="D488" s="53">
        <v>0</v>
      </c>
      <c r="E488" s="24" t="s">
        <v>1355</v>
      </c>
      <c r="F488" s="24" t="s">
        <v>164</v>
      </c>
    </row>
    <row r="489" spans="1:6" ht="24" x14ac:dyDescent="0.25">
      <c r="A489" s="22" t="s">
        <v>290</v>
      </c>
      <c r="B489" s="23" t="s">
        <v>723</v>
      </c>
      <c r="C489" s="53">
        <v>0.33333333333333298</v>
      </c>
      <c r="D489" s="53">
        <v>1</v>
      </c>
      <c r="E489" s="24" t="s">
        <v>724</v>
      </c>
      <c r="F489" s="24" t="s">
        <v>165</v>
      </c>
    </row>
    <row r="490" spans="1:6" x14ac:dyDescent="0.25">
      <c r="A490" s="22" t="s">
        <v>290</v>
      </c>
      <c r="B490" s="23" t="s">
        <v>1867</v>
      </c>
      <c r="C490" s="53">
        <v>0.25</v>
      </c>
      <c r="D490" s="53">
        <v>0</v>
      </c>
      <c r="E490" s="24" t="s">
        <v>293</v>
      </c>
      <c r="F490" s="24" t="s">
        <v>81</v>
      </c>
    </row>
    <row r="491" spans="1:6" x14ac:dyDescent="0.25">
      <c r="A491" s="22" t="s">
        <v>290</v>
      </c>
      <c r="B491" s="23" t="s">
        <v>1868</v>
      </c>
      <c r="C491" s="53">
        <v>0.25</v>
      </c>
      <c r="D491" s="53">
        <v>0</v>
      </c>
      <c r="E491" s="24" t="s">
        <v>294</v>
      </c>
      <c r="F491" s="24" t="s">
        <v>81</v>
      </c>
    </row>
    <row r="492" spans="1:6" x14ac:dyDescent="0.25">
      <c r="A492" s="22" t="s">
        <v>290</v>
      </c>
      <c r="B492" s="23" t="s">
        <v>1869</v>
      </c>
      <c r="C492" s="53">
        <v>0.25</v>
      </c>
      <c r="D492" s="53">
        <v>0</v>
      </c>
      <c r="E492" s="24" t="s">
        <v>1870</v>
      </c>
      <c r="F492" s="24" t="s">
        <v>81</v>
      </c>
    </row>
    <row r="493" spans="1:6" x14ac:dyDescent="0.25">
      <c r="A493" s="22" t="s">
        <v>290</v>
      </c>
      <c r="B493" s="23" t="s">
        <v>1871</v>
      </c>
      <c r="C493" s="53">
        <v>0.16666666666666699</v>
      </c>
      <c r="D493" s="53">
        <v>0</v>
      </c>
      <c r="E493" s="24" t="s">
        <v>293</v>
      </c>
      <c r="F493" s="24" t="s">
        <v>81</v>
      </c>
    </row>
    <row r="494" spans="1:6" x14ac:dyDescent="0.25">
      <c r="A494" s="22" t="s">
        <v>290</v>
      </c>
      <c r="B494" s="23" t="s">
        <v>1872</v>
      </c>
      <c r="C494" s="53">
        <v>0.16666666666666699</v>
      </c>
      <c r="D494" s="53">
        <v>0</v>
      </c>
      <c r="E494" s="24" t="s">
        <v>294</v>
      </c>
      <c r="F494" s="24" t="s">
        <v>81</v>
      </c>
    </row>
    <row r="495" spans="1:6" x14ac:dyDescent="0.25">
      <c r="A495" s="22" t="s">
        <v>290</v>
      </c>
      <c r="B495" s="23" t="s">
        <v>1873</v>
      </c>
      <c r="C495" s="53">
        <v>0.16666666666666699</v>
      </c>
      <c r="D495" s="53">
        <v>0</v>
      </c>
      <c r="E495" s="24" t="s">
        <v>1874</v>
      </c>
      <c r="F495" s="24" t="s">
        <v>81</v>
      </c>
    </row>
    <row r="496" spans="1:6" x14ac:dyDescent="0.25">
      <c r="A496" s="22" t="s">
        <v>290</v>
      </c>
      <c r="B496" s="23" t="s">
        <v>1875</v>
      </c>
      <c r="C496" s="53">
        <v>0.16666666666666699</v>
      </c>
      <c r="D496" s="53">
        <v>0</v>
      </c>
      <c r="E496" s="24" t="s">
        <v>888</v>
      </c>
      <c r="F496" s="24" t="s">
        <v>81</v>
      </c>
    </row>
    <row r="497" spans="1:6" x14ac:dyDescent="0.25">
      <c r="A497" s="22" t="s">
        <v>290</v>
      </c>
      <c r="B497" s="23" t="s">
        <v>1876</v>
      </c>
      <c r="C497" s="53">
        <v>0.16666666666666699</v>
      </c>
      <c r="D497" s="53">
        <v>0</v>
      </c>
      <c r="E497" s="24" t="s">
        <v>294</v>
      </c>
      <c r="F497" s="24" t="s">
        <v>81</v>
      </c>
    </row>
    <row r="498" spans="1:6" x14ac:dyDescent="0.25">
      <c r="A498" s="22" t="s">
        <v>290</v>
      </c>
      <c r="B498" s="23" t="s">
        <v>1877</v>
      </c>
      <c r="C498" s="53">
        <v>0.16666666666666699</v>
      </c>
      <c r="D498" s="53">
        <v>0</v>
      </c>
      <c r="E498" s="24" t="s">
        <v>294</v>
      </c>
      <c r="F498" s="24" t="s">
        <v>81</v>
      </c>
    </row>
    <row r="499" spans="1:6" ht="24" x14ac:dyDescent="0.25">
      <c r="A499" s="22" t="s">
        <v>290</v>
      </c>
      <c r="B499" s="23" t="s">
        <v>19</v>
      </c>
      <c r="C499" s="53">
        <v>0.16666666666666699</v>
      </c>
      <c r="D499" s="53">
        <v>35</v>
      </c>
      <c r="E499" s="24" t="s">
        <v>886</v>
      </c>
      <c r="F499" s="24" t="s">
        <v>164</v>
      </c>
    </row>
    <row r="500" spans="1:6" x14ac:dyDescent="0.25">
      <c r="A500" s="22" t="s">
        <v>290</v>
      </c>
      <c r="B500" s="23" t="s">
        <v>1878</v>
      </c>
      <c r="C500" s="53">
        <v>8.3333333333333301E-2</v>
      </c>
      <c r="D500" s="53">
        <v>0</v>
      </c>
      <c r="E500" s="24" t="s">
        <v>294</v>
      </c>
      <c r="F500" s="24" t="s">
        <v>81</v>
      </c>
    </row>
    <row r="501" spans="1:6" x14ac:dyDescent="0.25">
      <c r="A501" s="22" t="s">
        <v>290</v>
      </c>
      <c r="B501" s="23" t="s">
        <v>1879</v>
      </c>
      <c r="C501" s="53">
        <v>8.3333333333333301E-2</v>
      </c>
      <c r="D501" s="53">
        <v>0</v>
      </c>
      <c r="E501" s="24" t="s">
        <v>888</v>
      </c>
      <c r="F501" s="24" t="s">
        <v>81</v>
      </c>
    </row>
    <row r="502" spans="1:6" x14ac:dyDescent="0.25">
      <c r="A502" s="22" t="s">
        <v>290</v>
      </c>
      <c r="B502" s="23" t="s">
        <v>1880</v>
      </c>
      <c r="C502" s="53">
        <v>8.3333333333333301E-2</v>
      </c>
      <c r="D502" s="53">
        <v>0</v>
      </c>
      <c r="E502" s="24" t="s">
        <v>1881</v>
      </c>
      <c r="F502" s="24" t="s">
        <v>81</v>
      </c>
    </row>
    <row r="503" spans="1:6" x14ac:dyDescent="0.25">
      <c r="A503" s="22" t="s">
        <v>290</v>
      </c>
      <c r="B503" s="23" t="s">
        <v>366</v>
      </c>
      <c r="C503" s="53">
        <v>8.3333333333333301E-2</v>
      </c>
      <c r="D503" s="53">
        <v>1.0833333333333299</v>
      </c>
      <c r="E503" s="24" t="s">
        <v>367</v>
      </c>
      <c r="F503" s="24" t="s">
        <v>164</v>
      </c>
    </row>
    <row r="504" spans="1:6" ht="24" x14ac:dyDescent="0.25">
      <c r="A504" s="22" t="s">
        <v>290</v>
      </c>
      <c r="B504" s="23" t="s">
        <v>1476</v>
      </c>
      <c r="C504" s="53">
        <v>8.3333333333333301E-2</v>
      </c>
      <c r="D504" s="53">
        <v>0</v>
      </c>
      <c r="E504" s="24" t="s">
        <v>1477</v>
      </c>
      <c r="F504" s="24" t="s">
        <v>165</v>
      </c>
    </row>
    <row r="505" spans="1:6" ht="24" x14ac:dyDescent="0.25">
      <c r="A505" s="22" t="s">
        <v>295</v>
      </c>
      <c r="B505" s="23" t="s">
        <v>279</v>
      </c>
      <c r="C505" s="53">
        <v>453.41666666666703</v>
      </c>
      <c r="D505" s="53">
        <v>574.91666666666697</v>
      </c>
      <c r="E505" s="24" t="s">
        <v>862</v>
      </c>
      <c r="F505" s="24" t="s">
        <v>165</v>
      </c>
    </row>
    <row r="506" spans="1:6" ht="24" x14ac:dyDescent="0.25">
      <c r="A506" s="22" t="s">
        <v>295</v>
      </c>
      <c r="B506" s="23" t="s">
        <v>836</v>
      </c>
      <c r="C506" s="53">
        <v>175.666666666667</v>
      </c>
      <c r="D506" s="53">
        <v>1.25</v>
      </c>
      <c r="E506" s="24" t="s">
        <v>1720</v>
      </c>
      <c r="F506" s="24" t="s">
        <v>164</v>
      </c>
    </row>
    <row r="507" spans="1:6" ht="24" x14ac:dyDescent="0.25">
      <c r="A507" s="22" t="s">
        <v>295</v>
      </c>
      <c r="B507" s="23" t="s">
        <v>593</v>
      </c>
      <c r="C507" s="53">
        <v>133.333333333333</v>
      </c>
      <c r="D507" s="53">
        <v>391.91666666666703</v>
      </c>
      <c r="E507" s="24" t="s">
        <v>889</v>
      </c>
      <c r="F507" s="24" t="s">
        <v>165</v>
      </c>
    </row>
    <row r="508" spans="1:6" ht="24" x14ac:dyDescent="0.25">
      <c r="A508" s="22" t="s">
        <v>295</v>
      </c>
      <c r="B508" s="23" t="s">
        <v>595</v>
      </c>
      <c r="C508" s="53">
        <v>97.5833333333333</v>
      </c>
      <c r="D508" s="53">
        <v>76.25</v>
      </c>
      <c r="E508" s="24" t="s">
        <v>892</v>
      </c>
      <c r="F508" s="24" t="s">
        <v>165</v>
      </c>
    </row>
    <row r="509" spans="1:6" x14ac:dyDescent="0.25">
      <c r="A509" s="22" t="s">
        <v>295</v>
      </c>
      <c r="B509" s="23" t="s">
        <v>606</v>
      </c>
      <c r="C509" s="53">
        <v>75.3333333333333</v>
      </c>
      <c r="D509" s="53">
        <v>47.75</v>
      </c>
      <c r="E509" s="24" t="s">
        <v>607</v>
      </c>
      <c r="F509" s="24" t="s">
        <v>165</v>
      </c>
    </row>
    <row r="510" spans="1:6" x14ac:dyDescent="0.25">
      <c r="A510" s="22" t="s">
        <v>295</v>
      </c>
      <c r="B510" s="23" t="s">
        <v>935</v>
      </c>
      <c r="C510" s="53">
        <v>57.5833333333333</v>
      </c>
      <c r="D510" s="53">
        <v>0</v>
      </c>
      <c r="E510" s="24" t="s">
        <v>1882</v>
      </c>
      <c r="F510" s="24" t="s">
        <v>164</v>
      </c>
    </row>
    <row r="511" spans="1:6" ht="36" x14ac:dyDescent="0.25">
      <c r="A511" s="22" t="s">
        <v>295</v>
      </c>
      <c r="B511" s="23" t="s">
        <v>944</v>
      </c>
      <c r="C511" s="53">
        <v>44.5833333333333</v>
      </c>
      <c r="D511" s="53">
        <v>0</v>
      </c>
      <c r="E511" s="24" t="s">
        <v>945</v>
      </c>
      <c r="F511" s="24" t="s">
        <v>164</v>
      </c>
    </row>
    <row r="512" spans="1:6" ht="24" x14ac:dyDescent="0.25">
      <c r="A512" s="22" t="s">
        <v>295</v>
      </c>
      <c r="B512" s="23" t="s">
        <v>578</v>
      </c>
      <c r="C512" s="53">
        <v>18.5</v>
      </c>
      <c r="D512" s="53">
        <v>8.4166666666666696</v>
      </c>
      <c r="E512" s="24" t="s">
        <v>1722</v>
      </c>
      <c r="F512" s="24" t="s">
        <v>164</v>
      </c>
    </row>
    <row r="513" spans="1:6" ht="24" x14ac:dyDescent="0.25">
      <c r="A513" s="22" t="s">
        <v>295</v>
      </c>
      <c r="B513" s="23" t="s">
        <v>831</v>
      </c>
      <c r="C513" s="53">
        <v>14.8333333333333</v>
      </c>
      <c r="D513" s="53">
        <v>8.3333333333333301E-2</v>
      </c>
      <c r="E513" s="24" t="s">
        <v>1721</v>
      </c>
      <c r="F513" s="24" t="s">
        <v>164</v>
      </c>
    </row>
    <row r="514" spans="1:6" ht="24" x14ac:dyDescent="0.25">
      <c r="A514" s="22" t="s">
        <v>295</v>
      </c>
      <c r="B514" s="23" t="s">
        <v>355</v>
      </c>
      <c r="C514" s="53">
        <v>10.25</v>
      </c>
      <c r="D514" s="53">
        <v>232.25</v>
      </c>
      <c r="E514" s="24" t="s">
        <v>891</v>
      </c>
      <c r="F514" s="24" t="s">
        <v>164</v>
      </c>
    </row>
    <row r="515" spans="1:6" ht="36" x14ac:dyDescent="0.25">
      <c r="A515" s="22" t="s">
        <v>295</v>
      </c>
      <c r="B515" s="23" t="s">
        <v>843</v>
      </c>
      <c r="C515" s="53">
        <v>9.4166666666666696</v>
      </c>
      <c r="D515" s="53">
        <v>1.0833333333333299</v>
      </c>
      <c r="E515" s="24" t="s">
        <v>885</v>
      </c>
      <c r="F515" s="24" t="s">
        <v>164</v>
      </c>
    </row>
    <row r="516" spans="1:6" ht="24" x14ac:dyDescent="0.25">
      <c r="A516" s="22" t="s">
        <v>295</v>
      </c>
      <c r="B516" s="23" t="s">
        <v>1723</v>
      </c>
      <c r="C516" s="53">
        <v>5.9166666666666696</v>
      </c>
      <c r="D516" s="53">
        <v>0</v>
      </c>
      <c r="E516" s="24" t="s">
        <v>1724</v>
      </c>
      <c r="F516" s="24" t="s">
        <v>164</v>
      </c>
    </row>
    <row r="517" spans="1:6" x14ac:dyDescent="0.25">
      <c r="A517" s="22" t="s">
        <v>295</v>
      </c>
      <c r="B517" s="23" t="s">
        <v>725</v>
      </c>
      <c r="C517" s="53">
        <v>5.4166666666666696</v>
      </c>
      <c r="D517" s="53">
        <v>0.91666666666666696</v>
      </c>
      <c r="E517" s="24" t="s">
        <v>726</v>
      </c>
      <c r="F517" s="24" t="s">
        <v>164</v>
      </c>
    </row>
    <row r="518" spans="1:6" ht="24" x14ac:dyDescent="0.25">
      <c r="A518" s="22" t="s">
        <v>295</v>
      </c>
      <c r="B518" s="23" t="s">
        <v>1725</v>
      </c>
      <c r="C518" s="53">
        <v>5</v>
      </c>
      <c r="D518" s="53">
        <v>0</v>
      </c>
      <c r="E518" s="24" t="s">
        <v>1726</v>
      </c>
      <c r="F518" s="24" t="s">
        <v>164</v>
      </c>
    </row>
    <row r="519" spans="1:6" x14ac:dyDescent="0.25">
      <c r="A519" s="22" t="s">
        <v>295</v>
      </c>
      <c r="B519" s="23" t="s">
        <v>619</v>
      </c>
      <c r="C519" s="53">
        <v>4.75</v>
      </c>
      <c r="D519" s="53">
        <v>26.75</v>
      </c>
      <c r="E519" s="24" t="s">
        <v>620</v>
      </c>
      <c r="F519" s="24" t="s">
        <v>165</v>
      </c>
    </row>
    <row r="520" spans="1:6" ht="24" x14ac:dyDescent="0.25">
      <c r="A520" s="22" t="s">
        <v>295</v>
      </c>
      <c r="B520" s="23" t="s">
        <v>1110</v>
      </c>
      <c r="C520" s="53">
        <v>4.6666666666666696</v>
      </c>
      <c r="D520" s="53">
        <v>0</v>
      </c>
      <c r="E520" s="24" t="s">
        <v>1111</v>
      </c>
      <c r="F520" s="24" t="s">
        <v>165</v>
      </c>
    </row>
    <row r="521" spans="1:6" x14ac:dyDescent="0.25">
      <c r="A521" s="22" t="s">
        <v>295</v>
      </c>
      <c r="B521" s="23" t="s">
        <v>381</v>
      </c>
      <c r="C521" s="53">
        <v>4.5833333333333304</v>
      </c>
      <c r="D521" s="53">
        <v>5.8333333333333304</v>
      </c>
      <c r="E521" s="24" t="s">
        <v>382</v>
      </c>
      <c r="F521" s="24" t="s">
        <v>164</v>
      </c>
    </row>
    <row r="522" spans="1:6" ht="24" x14ac:dyDescent="0.25">
      <c r="A522" s="22" t="s">
        <v>295</v>
      </c>
      <c r="B522" s="23" t="s">
        <v>835</v>
      </c>
      <c r="C522" s="53">
        <v>3.9166666666666701</v>
      </c>
      <c r="D522" s="53">
        <v>1.0833333333333299</v>
      </c>
      <c r="E522" s="24" t="s">
        <v>875</v>
      </c>
      <c r="F522" s="24" t="s">
        <v>164</v>
      </c>
    </row>
    <row r="523" spans="1:6" ht="24" x14ac:dyDescent="0.25">
      <c r="A523" s="22" t="s">
        <v>295</v>
      </c>
      <c r="B523" s="23" t="s">
        <v>640</v>
      </c>
      <c r="C523" s="53">
        <v>3.6666666666666701</v>
      </c>
      <c r="D523" s="53">
        <v>11</v>
      </c>
      <c r="E523" s="24" t="s">
        <v>641</v>
      </c>
      <c r="F523" s="24" t="s">
        <v>165</v>
      </c>
    </row>
    <row r="524" spans="1:6" ht="36" x14ac:dyDescent="0.25">
      <c r="A524" s="22" t="s">
        <v>295</v>
      </c>
      <c r="B524" s="23" t="s">
        <v>1727</v>
      </c>
      <c r="C524" s="53">
        <v>3.5833333333333299</v>
      </c>
      <c r="D524" s="53">
        <v>0</v>
      </c>
      <c r="E524" s="24" t="s">
        <v>1728</v>
      </c>
      <c r="F524" s="24" t="s">
        <v>164</v>
      </c>
    </row>
    <row r="525" spans="1:6" ht="24" x14ac:dyDescent="0.25">
      <c r="A525" s="22" t="s">
        <v>295</v>
      </c>
      <c r="B525" s="23" t="s">
        <v>1141</v>
      </c>
      <c r="C525" s="53">
        <v>3.5833333333333299</v>
      </c>
      <c r="D525" s="53">
        <v>0</v>
      </c>
      <c r="E525" s="24" t="s">
        <v>1142</v>
      </c>
      <c r="F525" s="24" t="s">
        <v>164</v>
      </c>
    </row>
    <row r="526" spans="1:6" x14ac:dyDescent="0.25">
      <c r="A526" s="22" t="s">
        <v>295</v>
      </c>
      <c r="B526" s="23" t="s">
        <v>9</v>
      </c>
      <c r="C526" s="53">
        <v>3.0833333333333299</v>
      </c>
      <c r="D526" s="53">
        <v>3.3333333333333299</v>
      </c>
      <c r="E526" s="24" t="s">
        <v>893</v>
      </c>
      <c r="F526" s="24" t="s">
        <v>164</v>
      </c>
    </row>
    <row r="527" spans="1:6" x14ac:dyDescent="0.25">
      <c r="A527" s="22" t="s">
        <v>295</v>
      </c>
      <c r="B527" s="23" t="s">
        <v>21</v>
      </c>
      <c r="C527" s="53">
        <v>3.0833333333333299</v>
      </c>
      <c r="D527" s="53">
        <v>366.25</v>
      </c>
      <c r="E527" s="24" t="s">
        <v>890</v>
      </c>
      <c r="F527" s="24" t="s">
        <v>165</v>
      </c>
    </row>
    <row r="528" spans="1:6" ht="36" x14ac:dyDescent="0.25">
      <c r="A528" s="22" t="s">
        <v>295</v>
      </c>
      <c r="B528" s="23" t="s">
        <v>1146</v>
      </c>
      <c r="C528" s="53">
        <v>3.0833333333333299</v>
      </c>
      <c r="D528" s="53">
        <v>0</v>
      </c>
      <c r="E528" s="24" t="s">
        <v>1147</v>
      </c>
      <c r="F528" s="24" t="s">
        <v>164</v>
      </c>
    </row>
    <row r="529" spans="1:6" ht="36" x14ac:dyDescent="0.25">
      <c r="A529" s="22" t="s">
        <v>295</v>
      </c>
      <c r="B529" s="23" t="s">
        <v>1152</v>
      </c>
      <c r="C529" s="53">
        <v>3.0833333333333299</v>
      </c>
      <c r="D529" s="53">
        <v>0</v>
      </c>
      <c r="E529" s="24" t="s">
        <v>1153</v>
      </c>
      <c r="F529" s="24" t="s">
        <v>164</v>
      </c>
    </row>
    <row r="530" spans="1:6" ht="24" x14ac:dyDescent="0.25">
      <c r="A530" s="22" t="s">
        <v>295</v>
      </c>
      <c r="B530" s="23" t="s">
        <v>834</v>
      </c>
      <c r="C530" s="53">
        <v>3</v>
      </c>
      <c r="D530" s="53">
        <v>0.33333333333333298</v>
      </c>
      <c r="E530" s="24" t="s">
        <v>874</v>
      </c>
      <c r="F530" s="24" t="s">
        <v>164</v>
      </c>
    </row>
    <row r="531" spans="1:6" ht="24" x14ac:dyDescent="0.25">
      <c r="A531" s="22" t="s">
        <v>295</v>
      </c>
      <c r="B531" s="23" t="s">
        <v>1783</v>
      </c>
      <c r="C531" s="53">
        <v>3</v>
      </c>
      <c r="D531" s="53">
        <v>0</v>
      </c>
      <c r="E531" s="24" t="s">
        <v>1784</v>
      </c>
      <c r="F531" s="24" t="s">
        <v>164</v>
      </c>
    </row>
    <row r="532" spans="1:6" ht="24" x14ac:dyDescent="0.25">
      <c r="A532" s="22" t="s">
        <v>295</v>
      </c>
      <c r="B532" s="23" t="s">
        <v>611</v>
      </c>
      <c r="C532" s="53">
        <v>2.25</v>
      </c>
      <c r="D532" s="53">
        <v>34.6666666666667</v>
      </c>
      <c r="E532" s="24" t="s">
        <v>612</v>
      </c>
      <c r="F532" s="24" t="s">
        <v>165</v>
      </c>
    </row>
    <row r="533" spans="1:6" ht="24" x14ac:dyDescent="0.25">
      <c r="A533" s="22" t="s">
        <v>295</v>
      </c>
      <c r="B533" s="23" t="s">
        <v>1729</v>
      </c>
      <c r="C533" s="53">
        <v>2.25</v>
      </c>
      <c r="D533" s="53">
        <v>0</v>
      </c>
      <c r="E533" s="24" t="s">
        <v>1730</v>
      </c>
      <c r="F533" s="24" t="s">
        <v>164</v>
      </c>
    </row>
    <row r="534" spans="1:6" ht="36" x14ac:dyDescent="0.25">
      <c r="A534" s="22" t="s">
        <v>295</v>
      </c>
      <c r="B534" s="23" t="s">
        <v>1183</v>
      </c>
      <c r="C534" s="53">
        <v>2.0833333333333299</v>
      </c>
      <c r="D534" s="53">
        <v>0</v>
      </c>
      <c r="E534" s="24" t="s">
        <v>1184</v>
      </c>
      <c r="F534" s="24" t="s">
        <v>164</v>
      </c>
    </row>
    <row r="535" spans="1:6" ht="24" x14ac:dyDescent="0.25">
      <c r="A535" s="22" t="s">
        <v>295</v>
      </c>
      <c r="B535" s="23" t="s">
        <v>838</v>
      </c>
      <c r="C535" s="53">
        <v>2</v>
      </c>
      <c r="D535" s="53">
        <v>0.33333333333333298</v>
      </c>
      <c r="E535" s="24" t="s">
        <v>878</v>
      </c>
      <c r="F535" s="24" t="s">
        <v>164</v>
      </c>
    </row>
    <row r="536" spans="1:6" ht="24" x14ac:dyDescent="0.25">
      <c r="A536" s="22" t="s">
        <v>295</v>
      </c>
      <c r="B536" s="23" t="s">
        <v>691</v>
      </c>
      <c r="C536" s="53">
        <v>1.6666666666666701</v>
      </c>
      <c r="D536" s="53">
        <v>2.75</v>
      </c>
      <c r="E536" s="24" t="s">
        <v>692</v>
      </c>
      <c r="F536" s="24" t="s">
        <v>165</v>
      </c>
    </row>
    <row r="537" spans="1:6" ht="24" x14ac:dyDescent="0.25">
      <c r="A537" s="22" t="s">
        <v>295</v>
      </c>
      <c r="B537" s="23" t="s">
        <v>1742</v>
      </c>
      <c r="C537" s="53">
        <v>1.5</v>
      </c>
      <c r="D537" s="53">
        <v>0</v>
      </c>
      <c r="E537" s="24" t="s">
        <v>1743</v>
      </c>
      <c r="F537" s="24" t="s">
        <v>164</v>
      </c>
    </row>
    <row r="538" spans="1:6" ht="24" x14ac:dyDescent="0.25">
      <c r="A538" s="22" t="s">
        <v>295</v>
      </c>
      <c r="B538" s="23" t="s">
        <v>738</v>
      </c>
      <c r="C538" s="53">
        <v>1.5</v>
      </c>
      <c r="D538" s="53">
        <v>0.66666666666666696</v>
      </c>
      <c r="E538" s="24" t="s">
        <v>739</v>
      </c>
      <c r="F538" s="24" t="s">
        <v>164</v>
      </c>
    </row>
    <row r="539" spans="1:6" ht="24" x14ac:dyDescent="0.25">
      <c r="A539" s="22" t="s">
        <v>295</v>
      </c>
      <c r="B539" s="23" t="s">
        <v>645</v>
      </c>
      <c r="C539" s="53">
        <v>1.5</v>
      </c>
      <c r="D539" s="53">
        <v>8.75</v>
      </c>
      <c r="E539" s="24" t="s">
        <v>1215</v>
      </c>
      <c r="F539" s="24" t="s">
        <v>164</v>
      </c>
    </row>
    <row r="540" spans="1:6" ht="24" x14ac:dyDescent="0.25">
      <c r="A540" s="22" t="s">
        <v>295</v>
      </c>
      <c r="B540" s="23" t="s">
        <v>740</v>
      </c>
      <c r="C540" s="53">
        <v>1.3333333333333299</v>
      </c>
      <c r="D540" s="53">
        <v>0.66666666666666696</v>
      </c>
      <c r="E540" s="24" t="s">
        <v>741</v>
      </c>
      <c r="F540" s="24" t="s">
        <v>164</v>
      </c>
    </row>
    <row r="541" spans="1:6" ht="24" x14ac:dyDescent="0.25">
      <c r="A541" s="22" t="s">
        <v>295</v>
      </c>
      <c r="B541" s="23" t="s">
        <v>832</v>
      </c>
      <c r="C541" s="53">
        <v>0.91666666666666696</v>
      </c>
      <c r="D541" s="53">
        <v>2.5833333333333299</v>
      </c>
      <c r="E541" s="24" t="s">
        <v>872</v>
      </c>
      <c r="F541" s="24" t="s">
        <v>164</v>
      </c>
    </row>
    <row r="542" spans="1:6" ht="24" x14ac:dyDescent="0.25">
      <c r="A542" s="22" t="s">
        <v>295</v>
      </c>
      <c r="B542" s="23" t="s">
        <v>357</v>
      </c>
      <c r="C542" s="53">
        <v>0.75</v>
      </c>
      <c r="D542" s="53">
        <v>31.75</v>
      </c>
      <c r="E542" s="24" t="s">
        <v>1238</v>
      </c>
      <c r="F542" s="24" t="s">
        <v>164</v>
      </c>
    </row>
    <row r="543" spans="1:6" ht="24" x14ac:dyDescent="0.25">
      <c r="A543" s="22" t="s">
        <v>295</v>
      </c>
      <c r="B543" s="23" t="s">
        <v>1292</v>
      </c>
      <c r="C543" s="53">
        <v>0.66666666666666696</v>
      </c>
      <c r="D543" s="53">
        <v>0</v>
      </c>
      <c r="E543" s="24" t="s">
        <v>1293</v>
      </c>
      <c r="F543" s="24" t="s">
        <v>164</v>
      </c>
    </row>
    <row r="544" spans="1:6" ht="24" x14ac:dyDescent="0.25">
      <c r="A544" s="22" t="s">
        <v>295</v>
      </c>
      <c r="B544" s="23" t="s">
        <v>1731</v>
      </c>
      <c r="C544" s="53">
        <v>0.66666666666666696</v>
      </c>
      <c r="D544" s="53">
        <v>0</v>
      </c>
      <c r="E544" s="24" t="s">
        <v>1732</v>
      </c>
      <c r="F544" s="24" t="s">
        <v>164</v>
      </c>
    </row>
    <row r="545" spans="1:6" ht="24" x14ac:dyDescent="0.25">
      <c r="A545" s="22" t="s">
        <v>295</v>
      </c>
      <c r="B545" s="23" t="s">
        <v>839</v>
      </c>
      <c r="C545" s="53">
        <v>0.58333333333333304</v>
      </c>
      <c r="D545" s="53">
        <v>8.3333333333333301E-2</v>
      </c>
      <c r="E545" s="24" t="s">
        <v>880</v>
      </c>
      <c r="F545" s="24" t="s">
        <v>164</v>
      </c>
    </row>
    <row r="546" spans="1:6" ht="36" x14ac:dyDescent="0.25">
      <c r="A546" s="22" t="s">
        <v>295</v>
      </c>
      <c r="B546" s="23" t="s">
        <v>842</v>
      </c>
      <c r="C546" s="53">
        <v>0.58333333333333304</v>
      </c>
      <c r="D546" s="53">
        <v>8.3333333333333301E-2</v>
      </c>
      <c r="E546" s="24" t="s">
        <v>1733</v>
      </c>
      <c r="F546" s="24" t="s">
        <v>164</v>
      </c>
    </row>
    <row r="547" spans="1:6" ht="24" x14ac:dyDescent="0.25">
      <c r="A547" s="22" t="s">
        <v>295</v>
      </c>
      <c r="B547" s="23" t="s">
        <v>837</v>
      </c>
      <c r="C547" s="53">
        <v>0.58333333333333304</v>
      </c>
      <c r="D547" s="53">
        <v>1</v>
      </c>
      <c r="E547" s="24" t="s">
        <v>876</v>
      </c>
      <c r="F547" s="24" t="s">
        <v>164</v>
      </c>
    </row>
    <row r="548" spans="1:6" x14ac:dyDescent="0.25">
      <c r="A548" s="22" t="s">
        <v>295</v>
      </c>
      <c r="B548" s="23" t="s">
        <v>1787</v>
      </c>
      <c r="C548" s="53">
        <v>0.5</v>
      </c>
      <c r="D548" s="53">
        <v>0</v>
      </c>
      <c r="E548" s="24" t="s">
        <v>1786</v>
      </c>
      <c r="F548" s="24" t="s">
        <v>81</v>
      </c>
    </row>
    <row r="549" spans="1:6" ht="24" x14ac:dyDescent="0.25">
      <c r="A549" s="22" t="s">
        <v>295</v>
      </c>
      <c r="B549" s="23" t="s">
        <v>668</v>
      </c>
      <c r="C549" s="53">
        <v>0.5</v>
      </c>
      <c r="D549" s="53">
        <v>4.1666666666666696</v>
      </c>
      <c r="E549" s="24" t="s">
        <v>669</v>
      </c>
      <c r="F549" s="24" t="s">
        <v>165</v>
      </c>
    </row>
    <row r="550" spans="1:6" ht="24" x14ac:dyDescent="0.25">
      <c r="A550" s="22" t="s">
        <v>295</v>
      </c>
      <c r="B550" s="23" t="s">
        <v>1791</v>
      </c>
      <c r="C550" s="53">
        <v>0.5</v>
      </c>
      <c r="D550" s="53">
        <v>0</v>
      </c>
      <c r="E550" s="24" t="s">
        <v>1792</v>
      </c>
      <c r="F550" s="24" t="s">
        <v>164</v>
      </c>
    </row>
    <row r="551" spans="1:6" ht="24" x14ac:dyDescent="0.25">
      <c r="A551" s="22" t="s">
        <v>295</v>
      </c>
      <c r="B551" s="23" t="s">
        <v>1773</v>
      </c>
      <c r="C551" s="53">
        <v>0.5</v>
      </c>
      <c r="D551" s="53">
        <v>0</v>
      </c>
      <c r="E551" s="24" t="s">
        <v>1774</v>
      </c>
      <c r="F551" s="24" t="s">
        <v>164</v>
      </c>
    </row>
    <row r="552" spans="1:6" ht="24" x14ac:dyDescent="0.25">
      <c r="A552" s="22" t="s">
        <v>295</v>
      </c>
      <c r="B552" s="23" t="s">
        <v>602</v>
      </c>
      <c r="C552" s="53">
        <v>0.5</v>
      </c>
      <c r="D552" s="53">
        <v>44.9166666666667</v>
      </c>
      <c r="E552" s="24" t="s">
        <v>1322</v>
      </c>
      <c r="F552" s="24" t="s">
        <v>164</v>
      </c>
    </row>
    <row r="553" spans="1:6" x14ac:dyDescent="0.25">
      <c r="A553" s="22" t="s">
        <v>295</v>
      </c>
      <c r="B553" s="23" t="s">
        <v>1734</v>
      </c>
      <c r="C553" s="53">
        <v>0.41666666666666702</v>
      </c>
      <c r="D553" s="53">
        <v>0</v>
      </c>
      <c r="E553" s="24" t="s">
        <v>1735</v>
      </c>
      <c r="F553" s="24" t="s">
        <v>81</v>
      </c>
    </row>
    <row r="554" spans="1:6" x14ac:dyDescent="0.25">
      <c r="A554" s="22" t="s">
        <v>295</v>
      </c>
      <c r="B554" s="23" t="s">
        <v>1736</v>
      </c>
      <c r="C554" s="53">
        <v>0.41666666666666702</v>
      </c>
      <c r="D554" s="53">
        <v>0</v>
      </c>
      <c r="E554" s="24" t="s">
        <v>1735</v>
      </c>
      <c r="F554" s="24" t="s">
        <v>81</v>
      </c>
    </row>
    <row r="555" spans="1:6" x14ac:dyDescent="0.25">
      <c r="A555" s="22" t="s">
        <v>295</v>
      </c>
      <c r="B555" s="23" t="s">
        <v>1737</v>
      </c>
      <c r="C555" s="53">
        <v>0.41666666666666702</v>
      </c>
      <c r="D555" s="53">
        <v>0</v>
      </c>
      <c r="E555" s="24" t="s">
        <v>1738</v>
      </c>
      <c r="F555" s="24" t="s">
        <v>81</v>
      </c>
    </row>
    <row r="556" spans="1:6" x14ac:dyDescent="0.25">
      <c r="A556" s="22" t="s">
        <v>295</v>
      </c>
      <c r="B556" s="23" t="s">
        <v>1883</v>
      </c>
      <c r="C556" s="53">
        <v>0.41666666666666702</v>
      </c>
      <c r="D556" s="53">
        <v>0</v>
      </c>
      <c r="E556" s="24" t="s">
        <v>894</v>
      </c>
      <c r="F556" s="24" t="s">
        <v>81</v>
      </c>
    </row>
    <row r="557" spans="1:6" x14ac:dyDescent="0.25">
      <c r="A557" s="22" t="s">
        <v>295</v>
      </c>
      <c r="B557" s="23" t="s">
        <v>1884</v>
      </c>
      <c r="C557" s="53">
        <v>0.41666666666666702</v>
      </c>
      <c r="D557" s="53">
        <v>0</v>
      </c>
      <c r="E557" s="24" t="s">
        <v>1885</v>
      </c>
      <c r="F557" s="24" t="s">
        <v>81</v>
      </c>
    </row>
    <row r="558" spans="1:6" x14ac:dyDescent="0.25">
      <c r="A558" s="22" t="s">
        <v>295</v>
      </c>
      <c r="B558" s="23" t="s">
        <v>1778</v>
      </c>
      <c r="C558" s="53">
        <v>0.41666666666666702</v>
      </c>
      <c r="D558" s="53">
        <v>0</v>
      </c>
      <c r="E558" s="24" t="s">
        <v>1779</v>
      </c>
      <c r="F558" s="24" t="s">
        <v>81</v>
      </c>
    </row>
    <row r="559" spans="1:6" x14ac:dyDescent="0.25">
      <c r="A559" s="22" t="s">
        <v>295</v>
      </c>
      <c r="B559" s="23" t="s">
        <v>1739</v>
      </c>
      <c r="C559" s="53">
        <v>0.41666666666666702</v>
      </c>
      <c r="D559" s="53">
        <v>0</v>
      </c>
      <c r="E559" s="24" t="s">
        <v>879</v>
      </c>
      <c r="F559" s="24" t="s">
        <v>81</v>
      </c>
    </row>
    <row r="560" spans="1:6" x14ac:dyDescent="0.25">
      <c r="A560" s="22" t="s">
        <v>295</v>
      </c>
      <c r="B560" s="23" t="s">
        <v>1886</v>
      </c>
      <c r="C560" s="53">
        <v>0.41666666666666702</v>
      </c>
      <c r="D560" s="53">
        <v>0</v>
      </c>
      <c r="E560" s="24" t="s">
        <v>1887</v>
      </c>
      <c r="F560" s="24" t="s">
        <v>81</v>
      </c>
    </row>
    <row r="561" spans="1:6" x14ac:dyDescent="0.25">
      <c r="A561" s="22" t="s">
        <v>295</v>
      </c>
      <c r="B561" s="23" t="s">
        <v>1888</v>
      </c>
      <c r="C561" s="53">
        <v>0.41666666666666702</v>
      </c>
      <c r="D561" s="53">
        <v>0</v>
      </c>
      <c r="E561" s="24" t="s">
        <v>1887</v>
      </c>
      <c r="F561" s="24" t="s">
        <v>81</v>
      </c>
    </row>
    <row r="562" spans="1:6" x14ac:dyDescent="0.25">
      <c r="A562" s="22" t="s">
        <v>295</v>
      </c>
      <c r="B562" s="23" t="s">
        <v>1740</v>
      </c>
      <c r="C562" s="53">
        <v>0.41666666666666702</v>
      </c>
      <c r="D562" s="53">
        <v>0</v>
      </c>
      <c r="E562" s="24" t="s">
        <v>1741</v>
      </c>
      <c r="F562" s="24" t="s">
        <v>81</v>
      </c>
    </row>
    <row r="563" spans="1:6" x14ac:dyDescent="0.25">
      <c r="A563" s="22" t="s">
        <v>295</v>
      </c>
      <c r="B563" s="23" t="s">
        <v>1889</v>
      </c>
      <c r="C563" s="53">
        <v>0.41666666666666702</v>
      </c>
      <c r="D563" s="53">
        <v>0</v>
      </c>
      <c r="E563" s="24" t="s">
        <v>1887</v>
      </c>
      <c r="F563" s="24" t="s">
        <v>81</v>
      </c>
    </row>
    <row r="564" spans="1:6" ht="24" x14ac:dyDescent="0.25">
      <c r="A564" s="22" t="s">
        <v>295</v>
      </c>
      <c r="B564" s="23" t="s">
        <v>833</v>
      </c>
      <c r="C564" s="53">
        <v>0.41666666666666702</v>
      </c>
      <c r="D564" s="53">
        <v>0.25</v>
      </c>
      <c r="E564" s="24" t="s">
        <v>873</v>
      </c>
      <c r="F564" s="24" t="s">
        <v>164</v>
      </c>
    </row>
    <row r="565" spans="1:6" ht="24" x14ac:dyDescent="0.25">
      <c r="A565" s="22" t="s">
        <v>295</v>
      </c>
      <c r="B565" s="23" t="s">
        <v>721</v>
      </c>
      <c r="C565" s="53">
        <v>0.41666666666666702</v>
      </c>
      <c r="D565" s="53">
        <v>0.33333333333333298</v>
      </c>
      <c r="E565" s="24" t="s">
        <v>722</v>
      </c>
      <c r="F565" s="24" t="s">
        <v>165</v>
      </c>
    </row>
    <row r="566" spans="1:6" x14ac:dyDescent="0.25">
      <c r="A566" s="22" t="s">
        <v>295</v>
      </c>
      <c r="B566" s="23" t="s">
        <v>1341</v>
      </c>
      <c r="C566" s="53">
        <v>0.41666666666666702</v>
      </c>
      <c r="D566" s="53">
        <v>0</v>
      </c>
      <c r="E566" s="24" t="s">
        <v>1342</v>
      </c>
      <c r="F566" s="24" t="s">
        <v>164</v>
      </c>
    </row>
    <row r="567" spans="1:6" ht="24" x14ac:dyDescent="0.25">
      <c r="A567" s="22" t="s">
        <v>295</v>
      </c>
      <c r="B567" s="23" t="s">
        <v>1343</v>
      </c>
      <c r="C567" s="53">
        <v>0.41666666666666702</v>
      </c>
      <c r="D567" s="53">
        <v>0</v>
      </c>
      <c r="E567" s="24" t="s">
        <v>1890</v>
      </c>
      <c r="F567" s="24" t="s">
        <v>165</v>
      </c>
    </row>
    <row r="568" spans="1:6" x14ac:dyDescent="0.25">
      <c r="A568" s="22" t="s">
        <v>295</v>
      </c>
      <c r="B568" s="23" t="s">
        <v>1810</v>
      </c>
      <c r="C568" s="53">
        <v>0.33333333333333298</v>
      </c>
      <c r="D568" s="53">
        <v>0</v>
      </c>
      <c r="E568" s="24" t="s">
        <v>1786</v>
      </c>
      <c r="F568" s="24" t="s">
        <v>81</v>
      </c>
    </row>
    <row r="569" spans="1:6" x14ac:dyDescent="0.25">
      <c r="A569" s="22" t="s">
        <v>295</v>
      </c>
      <c r="B569" s="23" t="s">
        <v>1775</v>
      </c>
      <c r="C569" s="53">
        <v>0.33333333333333298</v>
      </c>
      <c r="D569" s="53">
        <v>0</v>
      </c>
      <c r="E569" s="24" t="s">
        <v>1735</v>
      </c>
      <c r="F569" s="24" t="s">
        <v>81</v>
      </c>
    </row>
    <row r="570" spans="1:6" x14ac:dyDescent="0.25">
      <c r="A570" s="22" t="s">
        <v>295</v>
      </c>
      <c r="B570" s="23" t="s">
        <v>1744</v>
      </c>
      <c r="C570" s="53">
        <v>0.33333333333333298</v>
      </c>
      <c r="D570" s="53">
        <v>0</v>
      </c>
      <c r="E570" s="24" t="s">
        <v>1735</v>
      </c>
      <c r="F570" s="24" t="s">
        <v>81</v>
      </c>
    </row>
    <row r="571" spans="1:6" x14ac:dyDescent="0.25">
      <c r="A571" s="22" t="s">
        <v>295</v>
      </c>
      <c r="B571" s="23" t="s">
        <v>1776</v>
      </c>
      <c r="C571" s="53">
        <v>0.33333333333333298</v>
      </c>
      <c r="D571" s="53">
        <v>0</v>
      </c>
      <c r="E571" s="24" t="s">
        <v>1777</v>
      </c>
      <c r="F571" s="24" t="s">
        <v>81</v>
      </c>
    </row>
    <row r="572" spans="1:6" x14ac:dyDescent="0.25">
      <c r="A572" s="22" t="s">
        <v>295</v>
      </c>
      <c r="B572" s="23" t="s">
        <v>1745</v>
      </c>
      <c r="C572" s="53">
        <v>0.33333333333333298</v>
      </c>
      <c r="D572" s="53">
        <v>0</v>
      </c>
      <c r="E572" s="24" t="s">
        <v>1746</v>
      </c>
      <c r="F572" s="24" t="s">
        <v>81</v>
      </c>
    </row>
    <row r="573" spans="1:6" x14ac:dyDescent="0.25">
      <c r="A573" s="22" t="s">
        <v>295</v>
      </c>
      <c r="B573" s="23" t="s">
        <v>1811</v>
      </c>
      <c r="C573" s="53">
        <v>0.33333333333333298</v>
      </c>
      <c r="D573" s="53">
        <v>0</v>
      </c>
      <c r="E573" s="24" t="s">
        <v>1812</v>
      </c>
      <c r="F573" s="24" t="s">
        <v>81</v>
      </c>
    </row>
    <row r="574" spans="1:6" x14ac:dyDescent="0.25">
      <c r="A574" s="22" t="s">
        <v>295</v>
      </c>
      <c r="B574" s="23" t="s">
        <v>1747</v>
      </c>
      <c r="C574" s="53">
        <v>0.33333333333333298</v>
      </c>
      <c r="D574" s="53">
        <v>0</v>
      </c>
      <c r="E574" s="24" t="s">
        <v>1748</v>
      </c>
      <c r="F574" s="24" t="s">
        <v>81</v>
      </c>
    </row>
    <row r="575" spans="1:6" x14ac:dyDescent="0.25">
      <c r="A575" s="22" t="s">
        <v>295</v>
      </c>
      <c r="B575" s="23" t="s">
        <v>1749</v>
      </c>
      <c r="C575" s="53">
        <v>0.33333333333333298</v>
      </c>
      <c r="D575" s="53">
        <v>0</v>
      </c>
      <c r="E575" s="24" t="s">
        <v>1750</v>
      </c>
      <c r="F575" s="24" t="s">
        <v>81</v>
      </c>
    </row>
    <row r="576" spans="1:6" x14ac:dyDescent="0.25">
      <c r="A576" s="22" t="s">
        <v>295</v>
      </c>
      <c r="B576" s="23" t="s">
        <v>1891</v>
      </c>
      <c r="C576" s="53">
        <v>0.33333333333333298</v>
      </c>
      <c r="D576" s="53">
        <v>0</v>
      </c>
      <c r="E576" s="24" t="s">
        <v>1892</v>
      </c>
      <c r="F576" s="24" t="s">
        <v>81</v>
      </c>
    </row>
    <row r="577" spans="1:6" x14ac:dyDescent="0.25">
      <c r="A577" s="22" t="s">
        <v>295</v>
      </c>
      <c r="B577" s="23" t="s">
        <v>1751</v>
      </c>
      <c r="C577" s="53">
        <v>0.33333333333333298</v>
      </c>
      <c r="D577" s="53">
        <v>0</v>
      </c>
      <c r="E577" s="24" t="s">
        <v>1752</v>
      </c>
      <c r="F577" s="24" t="s">
        <v>81</v>
      </c>
    </row>
    <row r="578" spans="1:6" x14ac:dyDescent="0.25">
      <c r="A578" s="22" t="s">
        <v>295</v>
      </c>
      <c r="B578" s="23" t="s">
        <v>1753</v>
      </c>
      <c r="C578" s="53">
        <v>0.33333333333333298</v>
      </c>
      <c r="D578" s="53">
        <v>0</v>
      </c>
      <c r="E578" s="24" t="s">
        <v>1754</v>
      </c>
      <c r="F578" s="24" t="s">
        <v>81</v>
      </c>
    </row>
    <row r="579" spans="1:6" x14ac:dyDescent="0.25">
      <c r="A579" s="22" t="s">
        <v>295</v>
      </c>
      <c r="B579" s="23" t="s">
        <v>1893</v>
      </c>
      <c r="C579" s="53">
        <v>0.33333333333333298</v>
      </c>
      <c r="D579" s="53">
        <v>0</v>
      </c>
      <c r="E579" s="24" t="s">
        <v>1892</v>
      </c>
      <c r="F579" s="24" t="s">
        <v>81</v>
      </c>
    </row>
    <row r="580" spans="1:6" x14ac:dyDescent="0.25">
      <c r="A580" s="22" t="s">
        <v>295</v>
      </c>
      <c r="B580" s="23" t="s">
        <v>1894</v>
      </c>
      <c r="C580" s="53">
        <v>0.33333333333333298</v>
      </c>
      <c r="D580" s="53">
        <v>0</v>
      </c>
      <c r="E580" s="24" t="s">
        <v>1892</v>
      </c>
      <c r="F580" s="24" t="s">
        <v>81</v>
      </c>
    </row>
    <row r="581" spans="1:6" x14ac:dyDescent="0.25">
      <c r="A581" s="22" t="s">
        <v>295</v>
      </c>
      <c r="B581" s="23" t="s">
        <v>1895</v>
      </c>
      <c r="C581" s="53">
        <v>0.33333333333333298</v>
      </c>
      <c r="D581" s="53">
        <v>0</v>
      </c>
      <c r="E581" s="24" t="s">
        <v>1887</v>
      </c>
      <c r="F581" s="24" t="s">
        <v>81</v>
      </c>
    </row>
    <row r="582" spans="1:6" x14ac:dyDescent="0.25">
      <c r="A582" s="22" t="s">
        <v>295</v>
      </c>
      <c r="B582" s="23" t="s">
        <v>1755</v>
      </c>
      <c r="C582" s="53">
        <v>0.33333333333333298</v>
      </c>
      <c r="D582" s="53">
        <v>0</v>
      </c>
      <c r="E582" s="24" t="s">
        <v>1741</v>
      </c>
      <c r="F582" s="24" t="s">
        <v>81</v>
      </c>
    </row>
    <row r="583" spans="1:6" x14ac:dyDescent="0.25">
      <c r="A583" s="22" t="s">
        <v>295</v>
      </c>
      <c r="B583" s="23" t="s">
        <v>1760</v>
      </c>
      <c r="C583" s="53">
        <v>0.33333333333333298</v>
      </c>
      <c r="D583" s="53">
        <v>0</v>
      </c>
      <c r="E583" s="24" t="s">
        <v>1761</v>
      </c>
      <c r="F583" s="24" t="s">
        <v>81</v>
      </c>
    </row>
    <row r="584" spans="1:6" x14ac:dyDescent="0.25">
      <c r="A584" s="22" t="s">
        <v>295</v>
      </c>
      <c r="B584" s="23" t="s">
        <v>1896</v>
      </c>
      <c r="C584" s="53">
        <v>0.33333333333333298</v>
      </c>
      <c r="D584" s="53">
        <v>0</v>
      </c>
      <c r="E584" s="24" t="s">
        <v>1892</v>
      </c>
      <c r="F584" s="24" t="s">
        <v>81</v>
      </c>
    </row>
    <row r="585" spans="1:6" x14ac:dyDescent="0.25">
      <c r="A585" s="22" t="s">
        <v>295</v>
      </c>
      <c r="B585" s="23" t="s">
        <v>1770</v>
      </c>
      <c r="C585" s="53">
        <v>0.33333333333333298</v>
      </c>
      <c r="D585" s="53">
        <v>0</v>
      </c>
      <c r="E585" s="24" t="s">
        <v>1759</v>
      </c>
      <c r="F585" s="24" t="s">
        <v>81</v>
      </c>
    </row>
    <row r="586" spans="1:6" x14ac:dyDescent="0.25">
      <c r="A586" s="22" t="s">
        <v>295</v>
      </c>
      <c r="B586" s="23" t="s">
        <v>1821</v>
      </c>
      <c r="C586" s="53">
        <v>0.25</v>
      </c>
      <c r="D586" s="53">
        <v>0</v>
      </c>
      <c r="E586" s="24" t="s">
        <v>1822</v>
      </c>
      <c r="F586" s="24" t="s">
        <v>81</v>
      </c>
    </row>
    <row r="587" spans="1:6" x14ac:dyDescent="0.25">
      <c r="A587" s="22" t="s">
        <v>295</v>
      </c>
      <c r="B587" s="23" t="s">
        <v>1756</v>
      </c>
      <c r="C587" s="53">
        <v>0.25</v>
      </c>
      <c r="D587" s="53">
        <v>0</v>
      </c>
      <c r="E587" s="24" t="s">
        <v>1748</v>
      </c>
      <c r="F587" s="24" t="s">
        <v>81</v>
      </c>
    </row>
    <row r="588" spans="1:6" x14ac:dyDescent="0.25">
      <c r="A588" s="22" t="s">
        <v>295</v>
      </c>
      <c r="B588" s="23" t="s">
        <v>1823</v>
      </c>
      <c r="C588" s="53">
        <v>0.25</v>
      </c>
      <c r="D588" s="53">
        <v>0</v>
      </c>
      <c r="E588" s="24" t="s">
        <v>1824</v>
      </c>
      <c r="F588" s="24" t="s">
        <v>81</v>
      </c>
    </row>
    <row r="589" spans="1:6" x14ac:dyDescent="0.25">
      <c r="A589" s="22" t="s">
        <v>295</v>
      </c>
      <c r="B589" s="23" t="s">
        <v>1757</v>
      </c>
      <c r="C589" s="53">
        <v>0.25</v>
      </c>
      <c r="D589" s="53">
        <v>0</v>
      </c>
      <c r="E589" s="24" t="s">
        <v>1750</v>
      </c>
      <c r="F589" s="24" t="s">
        <v>81</v>
      </c>
    </row>
    <row r="590" spans="1:6" x14ac:dyDescent="0.25">
      <c r="A590" s="22" t="s">
        <v>295</v>
      </c>
      <c r="B590" s="23" t="s">
        <v>1758</v>
      </c>
      <c r="C590" s="53">
        <v>0.25</v>
      </c>
      <c r="D590" s="53">
        <v>0</v>
      </c>
      <c r="E590" s="24" t="s">
        <v>1759</v>
      </c>
      <c r="F590" s="24" t="s">
        <v>81</v>
      </c>
    </row>
    <row r="591" spans="1:6" x14ac:dyDescent="0.25">
      <c r="A591" s="22" t="s">
        <v>295</v>
      </c>
      <c r="B591" s="23" t="s">
        <v>1371</v>
      </c>
      <c r="C591" s="53">
        <v>0.25</v>
      </c>
      <c r="D591" s="53">
        <v>0</v>
      </c>
      <c r="E591" s="24" t="s">
        <v>1372</v>
      </c>
      <c r="F591" s="24" t="s">
        <v>81</v>
      </c>
    </row>
    <row r="592" spans="1:6" x14ac:dyDescent="0.25">
      <c r="A592" s="22" t="s">
        <v>295</v>
      </c>
      <c r="B592" s="23" t="s">
        <v>506</v>
      </c>
      <c r="C592" s="53">
        <v>0.25</v>
      </c>
      <c r="D592" s="53">
        <v>2.1666666666666701</v>
      </c>
      <c r="E592" s="24" t="s">
        <v>507</v>
      </c>
      <c r="F592" s="24" t="s">
        <v>164</v>
      </c>
    </row>
    <row r="593" spans="1:6" ht="24" x14ac:dyDescent="0.25">
      <c r="A593" s="22" t="s">
        <v>295</v>
      </c>
      <c r="B593" s="23" t="s">
        <v>1771</v>
      </c>
      <c r="C593" s="53">
        <v>0.25</v>
      </c>
      <c r="D593" s="53">
        <v>0</v>
      </c>
      <c r="E593" s="24" t="s">
        <v>1772</v>
      </c>
      <c r="F593" s="24" t="s">
        <v>164</v>
      </c>
    </row>
    <row r="594" spans="1:6" x14ac:dyDescent="0.25">
      <c r="A594" s="22" t="s">
        <v>295</v>
      </c>
      <c r="B594" s="23" t="s">
        <v>1762</v>
      </c>
      <c r="C594" s="53">
        <v>0.16666666666666699</v>
      </c>
      <c r="D594" s="53">
        <v>0</v>
      </c>
      <c r="E594" s="24" t="s">
        <v>1763</v>
      </c>
      <c r="F594" s="24" t="s">
        <v>81</v>
      </c>
    </row>
    <row r="595" spans="1:6" x14ac:dyDescent="0.25">
      <c r="A595" s="22" t="s">
        <v>295</v>
      </c>
      <c r="B595" s="23" t="s">
        <v>1835</v>
      </c>
      <c r="C595" s="53">
        <v>0.16666666666666699</v>
      </c>
      <c r="D595" s="53">
        <v>0</v>
      </c>
      <c r="E595" s="24" t="s">
        <v>1826</v>
      </c>
      <c r="F595" s="24" t="s">
        <v>81</v>
      </c>
    </row>
    <row r="596" spans="1:6" x14ac:dyDescent="0.25">
      <c r="A596" s="22" t="s">
        <v>295</v>
      </c>
      <c r="B596" s="23" t="s">
        <v>1764</v>
      </c>
      <c r="C596" s="53">
        <v>0.16666666666666699</v>
      </c>
      <c r="D596" s="53">
        <v>0</v>
      </c>
      <c r="E596" s="24" t="s">
        <v>1765</v>
      </c>
      <c r="F596" s="24" t="s">
        <v>81</v>
      </c>
    </row>
    <row r="597" spans="1:6" x14ac:dyDescent="0.25">
      <c r="A597" s="22" t="s">
        <v>295</v>
      </c>
      <c r="B597" s="23" t="s">
        <v>1825</v>
      </c>
      <c r="C597" s="53">
        <v>0.16666666666666699</v>
      </c>
      <c r="D597" s="53">
        <v>0</v>
      </c>
      <c r="E597" s="24" t="s">
        <v>1826</v>
      </c>
      <c r="F597" s="24" t="s">
        <v>81</v>
      </c>
    </row>
    <row r="598" spans="1:6" x14ac:dyDescent="0.25">
      <c r="A598" s="22" t="s">
        <v>295</v>
      </c>
      <c r="B598" s="23" t="s">
        <v>1897</v>
      </c>
      <c r="C598" s="53">
        <v>0.16666666666666699</v>
      </c>
      <c r="D598" s="53">
        <v>0</v>
      </c>
      <c r="E598" s="24" t="s">
        <v>1887</v>
      </c>
      <c r="F598" s="24" t="s">
        <v>81</v>
      </c>
    </row>
    <row r="599" spans="1:6" x14ac:dyDescent="0.25">
      <c r="A599" s="22" t="s">
        <v>295</v>
      </c>
      <c r="B599" s="23" t="s">
        <v>1898</v>
      </c>
      <c r="C599" s="53">
        <v>0.16666666666666699</v>
      </c>
      <c r="D599" s="53">
        <v>0</v>
      </c>
      <c r="E599" s="24" t="s">
        <v>1887</v>
      </c>
      <c r="F599" s="24" t="s">
        <v>81</v>
      </c>
    </row>
    <row r="600" spans="1:6" x14ac:dyDescent="0.25">
      <c r="A600" s="22" t="s">
        <v>295</v>
      </c>
      <c r="B600" s="23" t="s">
        <v>1899</v>
      </c>
      <c r="C600" s="53">
        <v>0.16666666666666699</v>
      </c>
      <c r="D600" s="53">
        <v>0</v>
      </c>
      <c r="E600" s="24" t="s">
        <v>1892</v>
      </c>
      <c r="F600" s="24" t="s">
        <v>81</v>
      </c>
    </row>
    <row r="601" spans="1:6" x14ac:dyDescent="0.25">
      <c r="A601" s="22" t="s">
        <v>295</v>
      </c>
      <c r="B601" s="23" t="s">
        <v>1841</v>
      </c>
      <c r="C601" s="53">
        <v>0.16666666666666699</v>
      </c>
      <c r="D601" s="53">
        <v>0</v>
      </c>
      <c r="E601" s="24" t="s">
        <v>1842</v>
      </c>
      <c r="F601" s="24" t="s">
        <v>81</v>
      </c>
    </row>
    <row r="602" spans="1:6" x14ac:dyDescent="0.25">
      <c r="A602" s="22" t="s">
        <v>295</v>
      </c>
      <c r="B602" s="23" t="s">
        <v>1900</v>
      </c>
      <c r="C602" s="53">
        <v>0.16666666666666699</v>
      </c>
      <c r="D602" s="53">
        <v>0</v>
      </c>
      <c r="E602" s="24" t="s">
        <v>897</v>
      </c>
      <c r="F602" s="24" t="s">
        <v>81</v>
      </c>
    </row>
    <row r="603" spans="1:6" x14ac:dyDescent="0.25">
      <c r="A603" s="22" t="s">
        <v>295</v>
      </c>
      <c r="B603" s="23" t="s">
        <v>1768</v>
      </c>
      <c r="C603" s="53">
        <v>0.16666666666666699</v>
      </c>
      <c r="D603" s="53">
        <v>0</v>
      </c>
      <c r="E603" s="24" t="s">
        <v>1769</v>
      </c>
      <c r="F603" s="24" t="s">
        <v>81</v>
      </c>
    </row>
    <row r="604" spans="1:6" ht="24" x14ac:dyDescent="0.25">
      <c r="A604" s="22" t="s">
        <v>295</v>
      </c>
      <c r="B604" s="23" t="s">
        <v>735</v>
      </c>
      <c r="C604" s="53">
        <v>0.16666666666666699</v>
      </c>
      <c r="D604" s="53">
        <v>0.75</v>
      </c>
      <c r="E604" s="24" t="s">
        <v>736</v>
      </c>
      <c r="F604" s="24" t="s">
        <v>165</v>
      </c>
    </row>
    <row r="605" spans="1:6" ht="24" x14ac:dyDescent="0.25">
      <c r="A605" s="22" t="s">
        <v>295</v>
      </c>
      <c r="B605" s="23" t="s">
        <v>1440</v>
      </c>
      <c r="C605" s="53">
        <v>0.16666666666666699</v>
      </c>
      <c r="D605" s="53">
        <v>0</v>
      </c>
      <c r="E605" s="24" t="s">
        <v>1441</v>
      </c>
      <c r="F605" s="24" t="s">
        <v>164</v>
      </c>
    </row>
    <row r="606" spans="1:6" ht="36" x14ac:dyDescent="0.25">
      <c r="A606" s="22" t="s">
        <v>295</v>
      </c>
      <c r="B606" s="23" t="s">
        <v>1442</v>
      </c>
      <c r="C606" s="53">
        <v>0.16666666666666699</v>
      </c>
      <c r="D606" s="53">
        <v>0</v>
      </c>
      <c r="E606" s="24" t="s">
        <v>1443</v>
      </c>
      <c r="F606" s="24" t="s">
        <v>165</v>
      </c>
    </row>
    <row r="607" spans="1:6" x14ac:dyDescent="0.25">
      <c r="A607" s="22" t="s">
        <v>295</v>
      </c>
      <c r="B607" s="23" t="s">
        <v>1785</v>
      </c>
      <c r="C607" s="53">
        <v>8.3333333333333301E-2</v>
      </c>
      <c r="D607" s="53">
        <v>0</v>
      </c>
      <c r="E607" s="24" t="s">
        <v>1786</v>
      </c>
      <c r="F607" s="24" t="s">
        <v>81</v>
      </c>
    </row>
    <row r="608" spans="1:6" x14ac:dyDescent="0.25">
      <c r="A608" s="22" t="s">
        <v>295</v>
      </c>
      <c r="B608" s="23" t="s">
        <v>1901</v>
      </c>
      <c r="C608" s="53">
        <v>8.3333333333333301E-2</v>
      </c>
      <c r="D608" s="53">
        <v>0</v>
      </c>
      <c r="E608" s="24" t="s">
        <v>895</v>
      </c>
      <c r="F608" s="24" t="s">
        <v>81</v>
      </c>
    </row>
    <row r="609" spans="1:6" x14ac:dyDescent="0.25">
      <c r="A609" s="22" t="s">
        <v>295</v>
      </c>
      <c r="B609" s="23" t="s">
        <v>1902</v>
      </c>
      <c r="C609" s="53">
        <v>8.3333333333333301E-2</v>
      </c>
      <c r="D609" s="53">
        <v>0</v>
      </c>
      <c r="E609" s="24" t="s">
        <v>896</v>
      </c>
      <c r="F609" s="24" t="s">
        <v>81</v>
      </c>
    </row>
    <row r="610" spans="1:6" x14ac:dyDescent="0.25">
      <c r="A610" s="22" t="s">
        <v>295</v>
      </c>
      <c r="B610" s="23" t="s">
        <v>1903</v>
      </c>
      <c r="C610" s="53">
        <v>8.3333333333333301E-2</v>
      </c>
      <c r="D610" s="53">
        <v>0</v>
      </c>
      <c r="E610" s="24" t="s">
        <v>1887</v>
      </c>
      <c r="F610" s="24" t="s">
        <v>81</v>
      </c>
    </row>
    <row r="611" spans="1:6" x14ac:dyDescent="0.25">
      <c r="A611" s="22" t="s">
        <v>295</v>
      </c>
      <c r="B611" s="23" t="s">
        <v>1904</v>
      </c>
      <c r="C611" s="53">
        <v>8.3333333333333301E-2</v>
      </c>
      <c r="D611" s="53">
        <v>0</v>
      </c>
      <c r="E611" s="24" t="s">
        <v>1892</v>
      </c>
      <c r="F611" s="24" t="s">
        <v>81</v>
      </c>
    </row>
    <row r="612" spans="1:6" x14ac:dyDescent="0.25">
      <c r="A612" s="22" t="s">
        <v>295</v>
      </c>
      <c r="B612" s="23" t="s">
        <v>1905</v>
      </c>
      <c r="C612" s="53">
        <v>8.3333333333333301E-2</v>
      </c>
      <c r="D612" s="53">
        <v>0</v>
      </c>
      <c r="E612" s="24" t="s">
        <v>1887</v>
      </c>
      <c r="F612" s="24" t="s">
        <v>81</v>
      </c>
    </row>
    <row r="613" spans="1:6" x14ac:dyDescent="0.25">
      <c r="A613" s="22" t="s">
        <v>295</v>
      </c>
      <c r="B613" s="23" t="s">
        <v>1780</v>
      </c>
      <c r="C613" s="53">
        <v>8.3333333333333301E-2</v>
      </c>
      <c r="D613" s="53">
        <v>0</v>
      </c>
      <c r="E613" s="24" t="s">
        <v>1781</v>
      </c>
      <c r="F613" s="24" t="s">
        <v>81</v>
      </c>
    </row>
    <row r="614" spans="1:6" ht="24" x14ac:dyDescent="0.25">
      <c r="A614" s="22" t="s">
        <v>295</v>
      </c>
      <c r="B614" s="23" t="s">
        <v>1450</v>
      </c>
      <c r="C614" s="53">
        <v>8.3333333333333301E-2</v>
      </c>
      <c r="D614" s="53">
        <v>0</v>
      </c>
      <c r="E614" s="24" t="s">
        <v>1451</v>
      </c>
      <c r="F614" s="24" t="s">
        <v>164</v>
      </c>
    </row>
    <row r="615" spans="1:6" ht="24" x14ac:dyDescent="0.25">
      <c r="A615" s="22" t="s">
        <v>295</v>
      </c>
      <c r="B615" s="23" t="s">
        <v>840</v>
      </c>
      <c r="C615" s="53">
        <v>8.3333333333333301E-2</v>
      </c>
      <c r="D615" s="53">
        <v>0.33333333333333298</v>
      </c>
      <c r="E615" s="24" t="s">
        <v>1854</v>
      </c>
      <c r="F615" s="24" t="s">
        <v>164</v>
      </c>
    </row>
    <row r="616" spans="1:6" ht="24" x14ac:dyDescent="0.25">
      <c r="A616" s="22" t="s">
        <v>295</v>
      </c>
      <c r="B616" s="23" t="s">
        <v>1494</v>
      </c>
      <c r="C616" s="53">
        <v>8.3333333333333301E-2</v>
      </c>
      <c r="D616" s="53">
        <v>0</v>
      </c>
      <c r="E616" s="24" t="s">
        <v>1495</v>
      </c>
      <c r="F616" s="24" t="s">
        <v>165</v>
      </c>
    </row>
    <row r="617" spans="1:6" ht="36" x14ac:dyDescent="0.25">
      <c r="A617" s="22" t="s">
        <v>296</v>
      </c>
      <c r="B617" s="23" t="s">
        <v>12</v>
      </c>
      <c r="C617" s="53">
        <v>294.08333333333297</v>
      </c>
      <c r="D617" s="53">
        <v>945.25</v>
      </c>
      <c r="E617" s="24" t="s">
        <v>275</v>
      </c>
      <c r="F617" s="24" t="s">
        <v>165</v>
      </c>
    </row>
    <row r="618" spans="1:6" ht="24" x14ac:dyDescent="0.25">
      <c r="A618" s="22" t="s">
        <v>296</v>
      </c>
      <c r="B618" s="23" t="s">
        <v>733</v>
      </c>
      <c r="C618" s="53">
        <v>64.5</v>
      </c>
      <c r="D618" s="53">
        <v>0.16666666666666699</v>
      </c>
      <c r="E618" s="24" t="s">
        <v>734</v>
      </c>
      <c r="F618" s="24" t="s">
        <v>164</v>
      </c>
    </row>
    <row r="619" spans="1:6" x14ac:dyDescent="0.25">
      <c r="A619" s="22" t="s">
        <v>296</v>
      </c>
      <c r="B619" s="23" t="s">
        <v>942</v>
      </c>
      <c r="C619" s="53">
        <v>48.0833333333333</v>
      </c>
      <c r="D619" s="53">
        <v>0</v>
      </c>
      <c r="E619" s="24" t="s">
        <v>943</v>
      </c>
      <c r="F619" s="24" t="s">
        <v>164</v>
      </c>
    </row>
    <row r="620" spans="1:6" ht="24" x14ac:dyDescent="0.25">
      <c r="A620" s="22" t="s">
        <v>296</v>
      </c>
      <c r="B620" s="23" t="s">
        <v>948</v>
      </c>
      <c r="C620" s="53">
        <v>40.5</v>
      </c>
      <c r="D620" s="53">
        <v>0</v>
      </c>
      <c r="E620" s="24" t="s">
        <v>949</v>
      </c>
      <c r="F620" s="24" t="s">
        <v>165</v>
      </c>
    </row>
    <row r="621" spans="1:6" ht="36" x14ac:dyDescent="0.25">
      <c r="A621" s="22" t="s">
        <v>296</v>
      </c>
      <c r="B621" s="23" t="s">
        <v>490</v>
      </c>
      <c r="C621" s="53">
        <v>38.5</v>
      </c>
      <c r="D621" s="53">
        <v>23.6666666666667</v>
      </c>
      <c r="E621" s="24" t="s">
        <v>898</v>
      </c>
      <c r="F621" s="24" t="s">
        <v>164</v>
      </c>
    </row>
    <row r="622" spans="1:6" x14ac:dyDescent="0.25">
      <c r="A622" s="22" t="s">
        <v>296</v>
      </c>
      <c r="B622" s="23" t="s">
        <v>962</v>
      </c>
      <c r="C622" s="53">
        <v>28.75</v>
      </c>
      <c r="D622" s="53">
        <v>0</v>
      </c>
      <c r="E622" s="24" t="s">
        <v>963</v>
      </c>
      <c r="F622" s="24" t="s">
        <v>164</v>
      </c>
    </row>
    <row r="623" spans="1:6" ht="24" x14ac:dyDescent="0.25">
      <c r="A623" s="22" t="s">
        <v>296</v>
      </c>
      <c r="B623" s="23" t="s">
        <v>411</v>
      </c>
      <c r="C623" s="53">
        <v>24.25</v>
      </c>
      <c r="D623" s="53">
        <v>7.0833333333333304</v>
      </c>
      <c r="E623" s="24" t="s">
        <v>412</v>
      </c>
      <c r="F623" s="24" t="s">
        <v>164</v>
      </c>
    </row>
    <row r="624" spans="1:6" ht="48" x14ac:dyDescent="0.25">
      <c r="A624" s="22" t="s">
        <v>296</v>
      </c>
      <c r="B624" s="23" t="s">
        <v>198</v>
      </c>
      <c r="C624" s="53">
        <v>23.0833333333333</v>
      </c>
      <c r="D624" s="53">
        <v>10.75</v>
      </c>
      <c r="E624" s="24" t="s">
        <v>498</v>
      </c>
      <c r="F624" s="24" t="s">
        <v>164</v>
      </c>
    </row>
    <row r="625" spans="1:6" ht="24" x14ac:dyDescent="0.25">
      <c r="A625" s="22" t="s">
        <v>296</v>
      </c>
      <c r="B625" s="23" t="s">
        <v>1000</v>
      </c>
      <c r="C625" s="53">
        <v>20.6666666666667</v>
      </c>
      <c r="D625" s="53">
        <v>0</v>
      </c>
      <c r="E625" s="24" t="s">
        <v>1001</v>
      </c>
      <c r="F625" s="24" t="s">
        <v>164</v>
      </c>
    </row>
    <row r="626" spans="1:6" ht="24" x14ac:dyDescent="0.25">
      <c r="A626" s="22" t="s">
        <v>296</v>
      </c>
      <c r="B626" s="23" t="s">
        <v>662</v>
      </c>
      <c r="C626" s="53">
        <v>9.5</v>
      </c>
      <c r="D626" s="53">
        <v>3.25</v>
      </c>
      <c r="E626" s="24" t="s">
        <v>1048</v>
      </c>
      <c r="F626" s="24" t="s">
        <v>165</v>
      </c>
    </row>
    <row r="627" spans="1:6" ht="24" x14ac:dyDescent="0.25">
      <c r="A627" s="22" t="s">
        <v>296</v>
      </c>
      <c r="B627" s="23" t="s">
        <v>399</v>
      </c>
      <c r="C627" s="53">
        <v>9.0833333333333304</v>
      </c>
      <c r="D627" s="53">
        <v>54</v>
      </c>
      <c r="E627" s="24" t="s">
        <v>400</v>
      </c>
      <c r="F627" s="24" t="s">
        <v>164</v>
      </c>
    </row>
    <row r="628" spans="1:6" ht="24" x14ac:dyDescent="0.25">
      <c r="A628" s="22" t="s">
        <v>296</v>
      </c>
      <c r="B628" s="23" t="s">
        <v>830</v>
      </c>
      <c r="C628" s="53">
        <v>4.6666666666666696</v>
      </c>
      <c r="D628" s="53">
        <v>10.25</v>
      </c>
      <c r="E628" s="24" t="s">
        <v>870</v>
      </c>
      <c r="F628" s="24" t="s">
        <v>164</v>
      </c>
    </row>
    <row r="629" spans="1:6" ht="24" x14ac:dyDescent="0.25">
      <c r="A629" s="22" t="s">
        <v>296</v>
      </c>
      <c r="B629" s="23" t="s">
        <v>1120</v>
      </c>
      <c r="C629" s="53">
        <v>3.3333333333333299</v>
      </c>
      <c r="D629" s="53">
        <v>0</v>
      </c>
      <c r="E629" s="24" t="s">
        <v>1121</v>
      </c>
      <c r="F629" s="24" t="s">
        <v>164</v>
      </c>
    </row>
    <row r="630" spans="1:6" ht="24" x14ac:dyDescent="0.25">
      <c r="A630" s="22" t="s">
        <v>296</v>
      </c>
      <c r="B630" s="23" t="s">
        <v>966</v>
      </c>
      <c r="C630" s="53">
        <v>2.9166666666666701</v>
      </c>
      <c r="D630" s="53">
        <v>0</v>
      </c>
      <c r="E630" s="24" t="s">
        <v>967</v>
      </c>
      <c r="F630" s="24" t="s">
        <v>164</v>
      </c>
    </row>
    <row r="631" spans="1:6" ht="24" x14ac:dyDescent="0.25">
      <c r="A631" s="22" t="s">
        <v>296</v>
      </c>
      <c r="B631" s="23" t="s">
        <v>444</v>
      </c>
      <c r="C631" s="53">
        <v>2.25</v>
      </c>
      <c r="D631" s="53">
        <v>98</v>
      </c>
      <c r="E631" s="24" t="s">
        <v>445</v>
      </c>
      <c r="F631" s="24" t="s">
        <v>164</v>
      </c>
    </row>
    <row r="632" spans="1:6" ht="24" x14ac:dyDescent="0.25">
      <c r="A632" s="22" t="s">
        <v>296</v>
      </c>
      <c r="B632" s="23" t="s">
        <v>700</v>
      </c>
      <c r="C632" s="53">
        <v>2.1666666666666701</v>
      </c>
      <c r="D632" s="53">
        <v>2.3333333333333299</v>
      </c>
      <c r="E632" s="24" t="s">
        <v>1178</v>
      </c>
      <c r="F632" s="24" t="s">
        <v>164</v>
      </c>
    </row>
    <row r="633" spans="1:6" ht="36" x14ac:dyDescent="0.25">
      <c r="A633" s="22" t="s">
        <v>296</v>
      </c>
      <c r="B633" s="23" t="s">
        <v>615</v>
      </c>
      <c r="C633" s="53">
        <v>1.8333333333333299</v>
      </c>
      <c r="D633" s="53">
        <v>28.0833333333333</v>
      </c>
      <c r="E633" s="24" t="s">
        <v>616</v>
      </c>
      <c r="F633" s="24" t="s">
        <v>164</v>
      </c>
    </row>
    <row r="634" spans="1:6" ht="24" x14ac:dyDescent="0.25">
      <c r="A634" s="22" t="s">
        <v>296</v>
      </c>
      <c r="B634" s="23" t="s">
        <v>1222</v>
      </c>
      <c r="C634" s="53">
        <v>1.4166666666666701</v>
      </c>
      <c r="D634" s="53">
        <v>0</v>
      </c>
      <c r="E634" s="24" t="s">
        <v>1906</v>
      </c>
      <c r="F634" s="24" t="s">
        <v>164</v>
      </c>
    </row>
    <row r="635" spans="1:6" x14ac:dyDescent="0.25">
      <c r="A635" s="22" t="s">
        <v>296</v>
      </c>
      <c r="B635" s="23" t="s">
        <v>650</v>
      </c>
      <c r="C635" s="53">
        <v>1.1666666666666701</v>
      </c>
      <c r="D635" s="53">
        <v>6.0833333333333304</v>
      </c>
      <c r="E635" s="24" t="s">
        <v>651</v>
      </c>
      <c r="F635" s="24" t="s">
        <v>165</v>
      </c>
    </row>
    <row r="636" spans="1:6" ht="24" x14ac:dyDescent="0.25">
      <c r="A636" s="22" t="s">
        <v>296</v>
      </c>
      <c r="B636" s="23" t="s">
        <v>1100</v>
      </c>
      <c r="C636" s="53">
        <v>1.0833333333333299</v>
      </c>
      <c r="D636" s="53">
        <v>0</v>
      </c>
      <c r="E636" s="24" t="s">
        <v>1101</v>
      </c>
      <c r="F636" s="24" t="s">
        <v>164</v>
      </c>
    </row>
    <row r="637" spans="1:6" x14ac:dyDescent="0.25">
      <c r="A637" s="22" t="s">
        <v>296</v>
      </c>
      <c r="B637" s="23" t="s">
        <v>1708</v>
      </c>
      <c r="C637" s="53">
        <v>0.58333333333333304</v>
      </c>
      <c r="D637" s="53">
        <v>0</v>
      </c>
      <c r="E637" s="24" t="s">
        <v>1709</v>
      </c>
      <c r="F637" s="24" t="s">
        <v>81</v>
      </c>
    </row>
    <row r="638" spans="1:6" x14ac:dyDescent="0.25">
      <c r="A638" s="22" t="s">
        <v>296</v>
      </c>
      <c r="B638" s="23" t="s">
        <v>95</v>
      </c>
      <c r="C638" s="53">
        <v>0.58333333333333304</v>
      </c>
      <c r="D638" s="53">
        <v>0.25</v>
      </c>
      <c r="E638" s="24" t="s">
        <v>1305</v>
      </c>
      <c r="F638" s="24" t="s">
        <v>81</v>
      </c>
    </row>
    <row r="639" spans="1:6" x14ac:dyDescent="0.25">
      <c r="A639" s="22" t="s">
        <v>296</v>
      </c>
      <c r="B639" s="23" t="s">
        <v>1710</v>
      </c>
      <c r="C639" s="53">
        <v>0.41666666666666702</v>
      </c>
      <c r="D639" s="53">
        <v>0</v>
      </c>
      <c r="E639" s="24" t="s">
        <v>866</v>
      </c>
      <c r="F639" s="24" t="s">
        <v>81</v>
      </c>
    </row>
    <row r="640" spans="1:6" x14ac:dyDescent="0.25">
      <c r="A640" s="22" t="s">
        <v>296</v>
      </c>
      <c r="B640" s="23" t="s">
        <v>1711</v>
      </c>
      <c r="C640" s="53">
        <v>0.41666666666666702</v>
      </c>
      <c r="D640" s="53">
        <v>0</v>
      </c>
      <c r="E640" s="24" t="s">
        <v>1709</v>
      </c>
      <c r="F640" s="24" t="s">
        <v>81</v>
      </c>
    </row>
    <row r="641" spans="1:6" x14ac:dyDescent="0.25">
      <c r="A641" s="22" t="s">
        <v>296</v>
      </c>
      <c r="B641" s="23" t="s">
        <v>1907</v>
      </c>
      <c r="C641" s="53">
        <v>0.41666666666666702</v>
      </c>
      <c r="D641" s="53">
        <v>0</v>
      </c>
      <c r="E641" s="24" t="s">
        <v>1908</v>
      </c>
      <c r="F641" s="24" t="s">
        <v>81</v>
      </c>
    </row>
    <row r="642" spans="1:6" x14ac:dyDescent="0.25">
      <c r="A642" s="22" t="s">
        <v>296</v>
      </c>
      <c r="B642" s="23" t="s">
        <v>1909</v>
      </c>
      <c r="C642" s="53">
        <v>0.33333333333333298</v>
      </c>
      <c r="D642" s="53">
        <v>0</v>
      </c>
      <c r="E642" s="24" t="s">
        <v>1910</v>
      </c>
      <c r="F642" s="24" t="s">
        <v>81</v>
      </c>
    </row>
    <row r="643" spans="1:6" x14ac:dyDescent="0.25">
      <c r="A643" s="22" t="s">
        <v>296</v>
      </c>
      <c r="B643" s="23" t="s">
        <v>1911</v>
      </c>
      <c r="C643" s="53">
        <v>0.25</v>
      </c>
      <c r="D643" s="53">
        <v>0</v>
      </c>
      <c r="E643" s="24" t="s">
        <v>1912</v>
      </c>
      <c r="F643" s="24" t="s">
        <v>81</v>
      </c>
    </row>
    <row r="644" spans="1:6" x14ac:dyDescent="0.25">
      <c r="A644" s="22" t="s">
        <v>296</v>
      </c>
      <c r="B644" s="23" t="s">
        <v>1913</v>
      </c>
      <c r="C644" s="53">
        <v>0.25</v>
      </c>
      <c r="D644" s="53">
        <v>0</v>
      </c>
      <c r="E644" s="24" t="s">
        <v>1914</v>
      </c>
      <c r="F644" s="24" t="s">
        <v>81</v>
      </c>
    </row>
    <row r="645" spans="1:6" x14ac:dyDescent="0.25">
      <c r="A645" s="22" t="s">
        <v>296</v>
      </c>
      <c r="B645" s="23" t="s">
        <v>1267</v>
      </c>
      <c r="C645" s="53">
        <v>0.25</v>
      </c>
      <c r="D645" s="53">
        <v>0</v>
      </c>
      <c r="E645" s="24" t="s">
        <v>1268</v>
      </c>
      <c r="F645" s="24" t="s">
        <v>164</v>
      </c>
    </row>
    <row r="646" spans="1:6" x14ac:dyDescent="0.25">
      <c r="A646" s="22" t="s">
        <v>296</v>
      </c>
      <c r="B646" s="23" t="s">
        <v>1715</v>
      </c>
      <c r="C646" s="53">
        <v>0.16666666666666699</v>
      </c>
      <c r="D646" s="53">
        <v>0</v>
      </c>
      <c r="E646" s="24" t="s">
        <v>1716</v>
      </c>
      <c r="F646" s="24" t="s">
        <v>81</v>
      </c>
    </row>
    <row r="647" spans="1:6" x14ac:dyDescent="0.25">
      <c r="A647" s="22" t="s">
        <v>296</v>
      </c>
      <c r="B647" s="23" t="s">
        <v>1712</v>
      </c>
      <c r="C647" s="53">
        <v>0.16666666666666699</v>
      </c>
      <c r="D647" s="53">
        <v>0</v>
      </c>
      <c r="E647" s="24" t="s">
        <v>1713</v>
      </c>
      <c r="F647" s="24" t="s">
        <v>81</v>
      </c>
    </row>
    <row r="648" spans="1:6" x14ac:dyDescent="0.25">
      <c r="A648" s="22" t="s">
        <v>296</v>
      </c>
      <c r="B648" s="23" t="s">
        <v>1915</v>
      </c>
      <c r="C648" s="53">
        <v>0.16666666666666699</v>
      </c>
      <c r="D648" s="53">
        <v>0</v>
      </c>
      <c r="E648" s="24" t="s">
        <v>1916</v>
      </c>
      <c r="F648" s="24" t="s">
        <v>81</v>
      </c>
    </row>
    <row r="649" spans="1:6" x14ac:dyDescent="0.25">
      <c r="A649" s="22" t="s">
        <v>296</v>
      </c>
      <c r="B649" s="23" t="s">
        <v>1714</v>
      </c>
      <c r="C649" s="53">
        <v>8.3333333333333301E-2</v>
      </c>
      <c r="D649" s="53">
        <v>0</v>
      </c>
      <c r="E649" s="24" t="s">
        <v>1709</v>
      </c>
      <c r="F649" s="24" t="s">
        <v>81</v>
      </c>
    </row>
    <row r="650" spans="1:6" x14ac:dyDescent="0.25">
      <c r="A650" s="22" t="s">
        <v>296</v>
      </c>
      <c r="B650" s="23" t="s">
        <v>1717</v>
      </c>
      <c r="C650" s="53">
        <v>8.3333333333333301E-2</v>
      </c>
      <c r="D650" s="53">
        <v>0</v>
      </c>
      <c r="E650" s="24" t="s">
        <v>867</v>
      </c>
      <c r="F650" s="24" t="s">
        <v>81</v>
      </c>
    </row>
    <row r="651" spans="1:6" ht="24" x14ac:dyDescent="0.25">
      <c r="A651" s="22" t="s">
        <v>297</v>
      </c>
      <c r="B651" s="23" t="s">
        <v>279</v>
      </c>
      <c r="C651" s="53">
        <v>581.41666666666697</v>
      </c>
      <c r="D651" s="53">
        <v>941.66666666666697</v>
      </c>
      <c r="E651" s="24" t="s">
        <v>862</v>
      </c>
      <c r="F651" s="24" t="s">
        <v>165</v>
      </c>
    </row>
    <row r="652" spans="1:6" ht="36" x14ac:dyDescent="0.25">
      <c r="A652" s="22" t="s">
        <v>297</v>
      </c>
      <c r="B652" s="23" t="s">
        <v>12</v>
      </c>
      <c r="C652" s="53">
        <v>285.75</v>
      </c>
      <c r="D652" s="53">
        <v>957.08333333333303</v>
      </c>
      <c r="E652" s="24" t="s">
        <v>275</v>
      </c>
      <c r="F652" s="24" t="s">
        <v>165</v>
      </c>
    </row>
    <row r="653" spans="1:6" ht="24" x14ac:dyDescent="0.25">
      <c r="A653" s="22" t="s">
        <v>297</v>
      </c>
      <c r="B653" s="23" t="s">
        <v>836</v>
      </c>
      <c r="C653" s="53">
        <v>169.333333333333</v>
      </c>
      <c r="D653" s="53">
        <v>1.9166666666666701</v>
      </c>
      <c r="E653" s="24" t="s">
        <v>1720</v>
      </c>
      <c r="F653" s="24" t="s">
        <v>164</v>
      </c>
    </row>
    <row r="654" spans="1:6" ht="24" x14ac:dyDescent="0.25">
      <c r="A654" s="22" t="s">
        <v>297</v>
      </c>
      <c r="B654" s="23" t="s">
        <v>948</v>
      </c>
      <c r="C654" s="53">
        <v>42.0833333333333</v>
      </c>
      <c r="D654" s="53">
        <v>0</v>
      </c>
      <c r="E654" s="24" t="s">
        <v>949</v>
      </c>
      <c r="F654" s="24" t="s">
        <v>165</v>
      </c>
    </row>
    <row r="655" spans="1:6" ht="24" x14ac:dyDescent="0.25">
      <c r="A655" s="22" t="s">
        <v>297</v>
      </c>
      <c r="B655" s="23" t="s">
        <v>701</v>
      </c>
      <c r="C655" s="53">
        <v>27.9166666666667</v>
      </c>
      <c r="D655" s="53">
        <v>1.75</v>
      </c>
      <c r="E655" s="24" t="s">
        <v>702</v>
      </c>
      <c r="F655" s="24" t="s">
        <v>164</v>
      </c>
    </row>
    <row r="656" spans="1:6" ht="48" x14ac:dyDescent="0.25">
      <c r="A656" s="22" t="s">
        <v>297</v>
      </c>
      <c r="B656" s="23" t="s">
        <v>70</v>
      </c>
      <c r="C656" s="53">
        <v>26.5833333333333</v>
      </c>
      <c r="D656" s="53">
        <v>0.41666666666666702</v>
      </c>
      <c r="E656" s="24" t="s">
        <v>349</v>
      </c>
      <c r="F656" s="24" t="s">
        <v>165</v>
      </c>
    </row>
    <row r="657" spans="1:6" ht="24" x14ac:dyDescent="0.25">
      <c r="A657" s="22" t="s">
        <v>297</v>
      </c>
      <c r="B657" s="23" t="s">
        <v>831</v>
      </c>
      <c r="C657" s="53">
        <v>26.5</v>
      </c>
      <c r="D657" s="53">
        <v>8</v>
      </c>
      <c r="E657" s="24" t="s">
        <v>1721</v>
      </c>
      <c r="F657" s="24" t="s">
        <v>164</v>
      </c>
    </row>
    <row r="658" spans="1:6" ht="24" x14ac:dyDescent="0.25">
      <c r="A658" s="22" t="s">
        <v>297</v>
      </c>
      <c r="B658" s="23" t="s">
        <v>411</v>
      </c>
      <c r="C658" s="53">
        <v>24.0833333333333</v>
      </c>
      <c r="D658" s="53">
        <v>7</v>
      </c>
      <c r="E658" s="24" t="s">
        <v>412</v>
      </c>
      <c r="F658" s="24" t="s">
        <v>164</v>
      </c>
    </row>
    <row r="659" spans="1:6" ht="24" x14ac:dyDescent="0.25">
      <c r="A659" s="22" t="s">
        <v>297</v>
      </c>
      <c r="B659" s="23" t="s">
        <v>578</v>
      </c>
      <c r="C659" s="53">
        <v>18.5</v>
      </c>
      <c r="D659" s="53">
        <v>19.3333333333333</v>
      </c>
      <c r="E659" s="24" t="s">
        <v>1722</v>
      </c>
      <c r="F659" s="24" t="s">
        <v>164</v>
      </c>
    </row>
    <row r="660" spans="1:6" ht="36" x14ac:dyDescent="0.25">
      <c r="A660" s="22" t="s">
        <v>297</v>
      </c>
      <c r="B660" s="23" t="s">
        <v>843</v>
      </c>
      <c r="C660" s="53">
        <v>14.3333333333333</v>
      </c>
      <c r="D660" s="53">
        <v>1.0833333333333299</v>
      </c>
      <c r="E660" s="24" t="s">
        <v>885</v>
      </c>
      <c r="F660" s="24" t="s">
        <v>164</v>
      </c>
    </row>
    <row r="661" spans="1:6" ht="24" x14ac:dyDescent="0.25">
      <c r="A661" s="22" t="s">
        <v>297</v>
      </c>
      <c r="B661" s="23" t="s">
        <v>85</v>
      </c>
      <c r="C661" s="53">
        <v>11.0833333333333</v>
      </c>
      <c r="D661" s="53">
        <v>312.75</v>
      </c>
      <c r="E661" s="24" t="s">
        <v>882</v>
      </c>
      <c r="F661" s="24" t="s">
        <v>165</v>
      </c>
    </row>
    <row r="662" spans="1:6" ht="24" x14ac:dyDescent="0.25">
      <c r="A662" s="22" t="s">
        <v>297</v>
      </c>
      <c r="B662" s="23" t="s">
        <v>399</v>
      </c>
      <c r="C662" s="53">
        <v>8.25</v>
      </c>
      <c r="D662" s="53">
        <v>54.3333333333333</v>
      </c>
      <c r="E662" s="24" t="s">
        <v>400</v>
      </c>
      <c r="F662" s="24" t="s">
        <v>164</v>
      </c>
    </row>
    <row r="663" spans="1:6" ht="24" x14ac:dyDescent="0.25">
      <c r="A663" s="22" t="s">
        <v>297</v>
      </c>
      <c r="B663" s="23" t="s">
        <v>835</v>
      </c>
      <c r="C663" s="53">
        <v>8.0833333333333304</v>
      </c>
      <c r="D663" s="53">
        <v>1.5</v>
      </c>
      <c r="E663" s="24" t="s">
        <v>875</v>
      </c>
      <c r="F663" s="24" t="s">
        <v>164</v>
      </c>
    </row>
    <row r="664" spans="1:6" ht="36" x14ac:dyDescent="0.25">
      <c r="A664" s="22" t="s">
        <v>297</v>
      </c>
      <c r="B664" s="23" t="s">
        <v>1072</v>
      </c>
      <c r="C664" s="53">
        <v>7.75</v>
      </c>
      <c r="D664" s="53">
        <v>0</v>
      </c>
      <c r="E664" s="24" t="s">
        <v>1073</v>
      </c>
      <c r="F664" s="24" t="s">
        <v>164</v>
      </c>
    </row>
    <row r="665" spans="1:6" ht="24" x14ac:dyDescent="0.25">
      <c r="A665" s="22" t="s">
        <v>297</v>
      </c>
      <c r="B665" s="23" t="s">
        <v>1729</v>
      </c>
      <c r="C665" s="53">
        <v>7.3333333333333304</v>
      </c>
      <c r="D665" s="53">
        <v>0</v>
      </c>
      <c r="E665" s="24" t="s">
        <v>1730</v>
      </c>
      <c r="F665" s="24" t="s">
        <v>164</v>
      </c>
    </row>
    <row r="666" spans="1:6" ht="24" x14ac:dyDescent="0.25">
      <c r="A666" s="22" t="s">
        <v>297</v>
      </c>
      <c r="B666" s="23" t="s">
        <v>1723</v>
      </c>
      <c r="C666" s="53">
        <v>6.3333333333333304</v>
      </c>
      <c r="D666" s="53">
        <v>0</v>
      </c>
      <c r="E666" s="24" t="s">
        <v>1724</v>
      </c>
      <c r="F666" s="24" t="s">
        <v>164</v>
      </c>
    </row>
    <row r="667" spans="1:6" ht="24" x14ac:dyDescent="0.25">
      <c r="A667" s="22" t="s">
        <v>297</v>
      </c>
      <c r="B667" s="23" t="s">
        <v>1725</v>
      </c>
      <c r="C667" s="53">
        <v>5.0833333333333304</v>
      </c>
      <c r="D667" s="53">
        <v>0</v>
      </c>
      <c r="E667" s="24" t="s">
        <v>1726</v>
      </c>
      <c r="F667" s="24" t="s">
        <v>164</v>
      </c>
    </row>
    <row r="668" spans="1:6" ht="24" x14ac:dyDescent="0.25">
      <c r="A668" s="22" t="s">
        <v>297</v>
      </c>
      <c r="B668" s="23" t="s">
        <v>830</v>
      </c>
      <c r="C668" s="53">
        <v>4.6666666666666696</v>
      </c>
      <c r="D668" s="53">
        <v>11.75</v>
      </c>
      <c r="E668" s="24" t="s">
        <v>870</v>
      </c>
      <c r="F668" s="24" t="s">
        <v>164</v>
      </c>
    </row>
    <row r="669" spans="1:6" ht="24" x14ac:dyDescent="0.25">
      <c r="A669" s="22" t="s">
        <v>297</v>
      </c>
      <c r="B669" s="23" t="s">
        <v>1120</v>
      </c>
      <c r="C669" s="53">
        <v>4.5</v>
      </c>
      <c r="D669" s="53">
        <v>0</v>
      </c>
      <c r="E669" s="24" t="s">
        <v>1121</v>
      </c>
      <c r="F669" s="24" t="s">
        <v>164</v>
      </c>
    </row>
    <row r="670" spans="1:6" ht="24" x14ac:dyDescent="0.25">
      <c r="A670" s="22" t="s">
        <v>297</v>
      </c>
      <c r="B670" s="23" t="s">
        <v>815</v>
      </c>
      <c r="C670" s="53">
        <v>4.1666666666666696</v>
      </c>
      <c r="D670" s="53">
        <v>0.16666666666666699</v>
      </c>
      <c r="E670" s="24" t="s">
        <v>816</v>
      </c>
      <c r="F670" s="24" t="s">
        <v>165</v>
      </c>
    </row>
    <row r="671" spans="1:6" x14ac:dyDescent="0.25">
      <c r="A671" s="22" t="s">
        <v>297</v>
      </c>
      <c r="B671" s="23" t="s">
        <v>817</v>
      </c>
      <c r="C671" s="53">
        <v>3.9166666666666701</v>
      </c>
      <c r="D671" s="53">
        <v>0.25</v>
      </c>
      <c r="E671" s="24" t="s">
        <v>818</v>
      </c>
      <c r="F671" s="24" t="s">
        <v>164</v>
      </c>
    </row>
    <row r="672" spans="1:6" ht="36" x14ac:dyDescent="0.25">
      <c r="A672" s="22" t="s">
        <v>297</v>
      </c>
      <c r="B672" s="23" t="s">
        <v>1727</v>
      </c>
      <c r="C672" s="53">
        <v>3.25</v>
      </c>
      <c r="D672" s="53">
        <v>0</v>
      </c>
      <c r="E672" s="24" t="s">
        <v>1728</v>
      </c>
      <c r="F672" s="24" t="s">
        <v>164</v>
      </c>
    </row>
    <row r="673" spans="1:6" ht="24" x14ac:dyDescent="0.25">
      <c r="A673" s="22" t="s">
        <v>297</v>
      </c>
      <c r="B673" s="23" t="s">
        <v>1783</v>
      </c>
      <c r="C673" s="53">
        <v>3</v>
      </c>
      <c r="D673" s="53">
        <v>0</v>
      </c>
      <c r="E673" s="24" t="s">
        <v>1784</v>
      </c>
      <c r="F673" s="24" t="s">
        <v>164</v>
      </c>
    </row>
    <row r="674" spans="1:6" ht="24" x14ac:dyDescent="0.25">
      <c r="A674" s="22" t="s">
        <v>297</v>
      </c>
      <c r="B674" s="23" t="s">
        <v>834</v>
      </c>
      <c r="C674" s="53">
        <v>2.9166666666666701</v>
      </c>
      <c r="D674" s="53">
        <v>1.75</v>
      </c>
      <c r="E674" s="24" t="s">
        <v>874</v>
      </c>
      <c r="F674" s="24" t="s">
        <v>164</v>
      </c>
    </row>
    <row r="675" spans="1:6" ht="24" x14ac:dyDescent="0.25">
      <c r="A675" s="22" t="s">
        <v>297</v>
      </c>
      <c r="B675" s="23" t="s">
        <v>838</v>
      </c>
      <c r="C675" s="53">
        <v>2.75</v>
      </c>
      <c r="D675" s="53">
        <v>0.5</v>
      </c>
      <c r="E675" s="24" t="s">
        <v>878</v>
      </c>
      <c r="F675" s="24" t="s">
        <v>164</v>
      </c>
    </row>
    <row r="676" spans="1:6" ht="24" x14ac:dyDescent="0.25">
      <c r="A676" s="22" t="s">
        <v>297</v>
      </c>
      <c r="B676" s="23" t="s">
        <v>444</v>
      </c>
      <c r="C676" s="53">
        <v>2.25</v>
      </c>
      <c r="D676" s="53">
        <v>98.3333333333333</v>
      </c>
      <c r="E676" s="24" t="s">
        <v>445</v>
      </c>
      <c r="F676" s="24" t="s">
        <v>164</v>
      </c>
    </row>
    <row r="677" spans="1:6" ht="36" x14ac:dyDescent="0.25">
      <c r="A677" s="22" t="s">
        <v>297</v>
      </c>
      <c r="B677" s="23" t="s">
        <v>615</v>
      </c>
      <c r="C677" s="53">
        <v>1.8333333333333299</v>
      </c>
      <c r="D677" s="53">
        <v>26.9166666666667</v>
      </c>
      <c r="E677" s="24" t="s">
        <v>616</v>
      </c>
      <c r="F677" s="24" t="s">
        <v>164</v>
      </c>
    </row>
    <row r="678" spans="1:6" x14ac:dyDescent="0.25">
      <c r="A678" s="22" t="s">
        <v>297</v>
      </c>
      <c r="B678" s="23" t="s">
        <v>748</v>
      </c>
      <c r="C678" s="53">
        <v>1.8333333333333299</v>
      </c>
      <c r="D678" s="53">
        <v>0.41666666666666702</v>
      </c>
      <c r="E678" s="24" t="s">
        <v>749</v>
      </c>
      <c r="F678" s="24" t="s">
        <v>164</v>
      </c>
    </row>
    <row r="679" spans="1:6" x14ac:dyDescent="0.25">
      <c r="A679" s="22" t="s">
        <v>297</v>
      </c>
      <c r="B679" s="23" t="s">
        <v>37</v>
      </c>
      <c r="C679" s="53">
        <v>1.75</v>
      </c>
      <c r="D679" s="53">
        <v>0.25</v>
      </c>
      <c r="E679" s="24" t="s">
        <v>286</v>
      </c>
      <c r="F679" s="24" t="s">
        <v>165</v>
      </c>
    </row>
    <row r="680" spans="1:6" ht="24" x14ac:dyDescent="0.25">
      <c r="A680" s="22" t="s">
        <v>297</v>
      </c>
      <c r="B680" s="23" t="s">
        <v>1742</v>
      </c>
      <c r="C680" s="53">
        <v>1.5</v>
      </c>
      <c r="D680" s="53">
        <v>0</v>
      </c>
      <c r="E680" s="24" t="s">
        <v>1743</v>
      </c>
      <c r="F680" s="24" t="s">
        <v>164</v>
      </c>
    </row>
    <row r="681" spans="1:6" ht="24" x14ac:dyDescent="0.25">
      <c r="A681" s="22" t="s">
        <v>297</v>
      </c>
      <c r="B681" s="23" t="s">
        <v>1211</v>
      </c>
      <c r="C681" s="53">
        <v>1.5</v>
      </c>
      <c r="D681" s="53">
        <v>0</v>
      </c>
      <c r="E681" s="24" t="s">
        <v>1212</v>
      </c>
      <c r="F681" s="24" t="s">
        <v>164</v>
      </c>
    </row>
    <row r="682" spans="1:6" x14ac:dyDescent="0.25">
      <c r="A682" s="22" t="s">
        <v>297</v>
      </c>
      <c r="B682" s="23" t="s">
        <v>52</v>
      </c>
      <c r="C682" s="53">
        <v>1.4166666666666701</v>
      </c>
      <c r="D682" s="53">
        <v>0.16666666666666699</v>
      </c>
      <c r="E682" s="24" t="s">
        <v>317</v>
      </c>
      <c r="F682" s="24" t="s">
        <v>165</v>
      </c>
    </row>
    <row r="683" spans="1:6" ht="24" x14ac:dyDescent="0.25">
      <c r="A683" s="22" t="s">
        <v>297</v>
      </c>
      <c r="B683" s="23" t="s">
        <v>832</v>
      </c>
      <c r="C683" s="53">
        <v>1.0833333333333299</v>
      </c>
      <c r="D683" s="53">
        <v>2.8333333333333299</v>
      </c>
      <c r="E683" s="24" t="s">
        <v>872</v>
      </c>
      <c r="F683" s="24" t="s">
        <v>164</v>
      </c>
    </row>
    <row r="684" spans="1:6" x14ac:dyDescent="0.25">
      <c r="A684" s="22" t="s">
        <v>297</v>
      </c>
      <c r="B684" s="23" t="s">
        <v>100</v>
      </c>
      <c r="C684" s="53">
        <v>0.91666666666666696</v>
      </c>
      <c r="D684" s="53">
        <v>1.9166666666666701</v>
      </c>
      <c r="E684" s="24" t="s">
        <v>899</v>
      </c>
      <c r="F684" s="24" t="s">
        <v>165</v>
      </c>
    </row>
    <row r="685" spans="1:6" x14ac:dyDescent="0.25">
      <c r="A685" s="22" t="s">
        <v>297</v>
      </c>
      <c r="B685" s="23" t="s">
        <v>1708</v>
      </c>
      <c r="C685" s="53">
        <v>0.83333333333333304</v>
      </c>
      <c r="D685" s="53">
        <v>0</v>
      </c>
      <c r="E685" s="24" t="s">
        <v>1709</v>
      </c>
      <c r="F685" s="24" t="s">
        <v>81</v>
      </c>
    </row>
    <row r="686" spans="1:6" ht="24" x14ac:dyDescent="0.25">
      <c r="A686" s="22" t="s">
        <v>297</v>
      </c>
      <c r="B686" s="23" t="s">
        <v>713</v>
      </c>
      <c r="C686" s="53">
        <v>0.83333333333333304</v>
      </c>
      <c r="D686" s="53">
        <v>0.5</v>
      </c>
      <c r="E686" s="24" t="s">
        <v>860</v>
      </c>
      <c r="F686" s="24" t="s">
        <v>165</v>
      </c>
    </row>
    <row r="687" spans="1:6" ht="24" x14ac:dyDescent="0.25">
      <c r="A687" s="22" t="s">
        <v>297</v>
      </c>
      <c r="B687" s="23" t="s">
        <v>837</v>
      </c>
      <c r="C687" s="53">
        <v>0.83333333333333304</v>
      </c>
      <c r="D687" s="53">
        <v>1</v>
      </c>
      <c r="E687" s="24" t="s">
        <v>876</v>
      </c>
      <c r="F687" s="24" t="s">
        <v>164</v>
      </c>
    </row>
    <row r="688" spans="1:6" ht="24" x14ac:dyDescent="0.25">
      <c r="A688" s="22" t="s">
        <v>297</v>
      </c>
      <c r="B688" s="23" t="s">
        <v>1279</v>
      </c>
      <c r="C688" s="53">
        <v>0.75</v>
      </c>
      <c r="D688" s="53">
        <v>0</v>
      </c>
      <c r="E688" s="24" t="s">
        <v>1280</v>
      </c>
      <c r="F688" s="24" t="s">
        <v>164</v>
      </c>
    </row>
    <row r="689" spans="1:6" x14ac:dyDescent="0.25">
      <c r="A689" s="22" t="s">
        <v>297</v>
      </c>
      <c r="B689" s="23" t="s">
        <v>1785</v>
      </c>
      <c r="C689" s="53">
        <v>0.66666666666666696</v>
      </c>
      <c r="D689" s="53">
        <v>0</v>
      </c>
      <c r="E689" s="24" t="s">
        <v>1786</v>
      </c>
      <c r="F689" s="24" t="s">
        <v>81</v>
      </c>
    </row>
    <row r="690" spans="1:6" x14ac:dyDescent="0.25">
      <c r="A690" s="22" t="s">
        <v>297</v>
      </c>
      <c r="B690" s="23" t="s">
        <v>1787</v>
      </c>
      <c r="C690" s="53">
        <v>0.66666666666666696</v>
      </c>
      <c r="D690" s="53">
        <v>0</v>
      </c>
      <c r="E690" s="24" t="s">
        <v>1786</v>
      </c>
      <c r="F690" s="24" t="s">
        <v>81</v>
      </c>
    </row>
    <row r="691" spans="1:6" ht="24" x14ac:dyDescent="0.25">
      <c r="A691" s="22" t="s">
        <v>297</v>
      </c>
      <c r="B691" s="23" t="s">
        <v>580</v>
      </c>
      <c r="C691" s="53">
        <v>0.66666666666666696</v>
      </c>
      <c r="D691" s="53">
        <v>6.75</v>
      </c>
      <c r="E691" s="24" t="s">
        <v>871</v>
      </c>
      <c r="F691" s="24" t="s">
        <v>164</v>
      </c>
    </row>
    <row r="692" spans="1:6" ht="24" x14ac:dyDescent="0.25">
      <c r="A692" s="22" t="s">
        <v>297</v>
      </c>
      <c r="B692" s="23" t="s">
        <v>1731</v>
      </c>
      <c r="C692" s="53">
        <v>0.66666666666666696</v>
      </c>
      <c r="D692" s="53">
        <v>0</v>
      </c>
      <c r="E692" s="24" t="s">
        <v>1732</v>
      </c>
      <c r="F692" s="24" t="s">
        <v>164</v>
      </c>
    </row>
    <row r="693" spans="1:6" x14ac:dyDescent="0.25">
      <c r="A693" s="22" t="s">
        <v>297</v>
      </c>
      <c r="B693" s="23" t="s">
        <v>1788</v>
      </c>
      <c r="C693" s="53">
        <v>0.58333333333333304</v>
      </c>
      <c r="D693" s="53">
        <v>0</v>
      </c>
      <c r="E693" s="24" t="s">
        <v>1786</v>
      </c>
      <c r="F693" s="24" t="s">
        <v>81</v>
      </c>
    </row>
    <row r="694" spans="1:6" ht="24" x14ac:dyDescent="0.25">
      <c r="A694" s="22" t="s">
        <v>297</v>
      </c>
      <c r="B694" s="23" t="s">
        <v>839</v>
      </c>
      <c r="C694" s="53">
        <v>0.58333333333333304</v>
      </c>
      <c r="D694" s="53">
        <v>0.25</v>
      </c>
      <c r="E694" s="24" t="s">
        <v>880</v>
      </c>
      <c r="F694" s="24" t="s">
        <v>164</v>
      </c>
    </row>
    <row r="695" spans="1:6" x14ac:dyDescent="0.25">
      <c r="A695" s="22" t="s">
        <v>297</v>
      </c>
      <c r="B695" s="23" t="s">
        <v>680</v>
      </c>
      <c r="C695" s="53">
        <v>0.58333333333333304</v>
      </c>
      <c r="D695" s="53">
        <v>2.8333333333333299</v>
      </c>
      <c r="E695" s="24" t="s">
        <v>681</v>
      </c>
      <c r="F695" s="24" t="s">
        <v>165</v>
      </c>
    </row>
    <row r="696" spans="1:6" ht="36" x14ac:dyDescent="0.25">
      <c r="A696" s="22" t="s">
        <v>297</v>
      </c>
      <c r="B696" s="23" t="s">
        <v>842</v>
      </c>
      <c r="C696" s="53">
        <v>0.5</v>
      </c>
      <c r="D696" s="53">
        <v>8.3333333333333301E-2</v>
      </c>
      <c r="E696" s="24" t="s">
        <v>1733</v>
      </c>
      <c r="F696" s="24" t="s">
        <v>164</v>
      </c>
    </row>
    <row r="697" spans="1:6" ht="24" x14ac:dyDescent="0.25">
      <c r="A697" s="22" t="s">
        <v>297</v>
      </c>
      <c r="B697" s="23" t="s">
        <v>1791</v>
      </c>
      <c r="C697" s="53">
        <v>0.5</v>
      </c>
      <c r="D697" s="53">
        <v>0</v>
      </c>
      <c r="E697" s="24" t="s">
        <v>1792</v>
      </c>
      <c r="F697" s="24" t="s">
        <v>164</v>
      </c>
    </row>
    <row r="698" spans="1:6" ht="24" x14ac:dyDescent="0.25">
      <c r="A698" s="22" t="s">
        <v>297</v>
      </c>
      <c r="B698" s="23" t="s">
        <v>1773</v>
      </c>
      <c r="C698" s="53">
        <v>0.5</v>
      </c>
      <c r="D698" s="53">
        <v>0</v>
      </c>
      <c r="E698" s="24" t="s">
        <v>1774</v>
      </c>
      <c r="F698" s="24" t="s">
        <v>164</v>
      </c>
    </row>
    <row r="699" spans="1:6" x14ac:dyDescent="0.25">
      <c r="A699" s="22" t="s">
        <v>297</v>
      </c>
      <c r="B699" s="23" t="s">
        <v>1734</v>
      </c>
      <c r="C699" s="53">
        <v>0.41666666666666702</v>
      </c>
      <c r="D699" s="53">
        <v>0</v>
      </c>
      <c r="E699" s="24" t="s">
        <v>1735</v>
      </c>
      <c r="F699" s="24" t="s">
        <v>81</v>
      </c>
    </row>
    <row r="700" spans="1:6" x14ac:dyDescent="0.25">
      <c r="A700" s="22" t="s">
        <v>297</v>
      </c>
      <c r="B700" s="23" t="s">
        <v>1736</v>
      </c>
      <c r="C700" s="53">
        <v>0.41666666666666702</v>
      </c>
      <c r="D700" s="53">
        <v>0</v>
      </c>
      <c r="E700" s="24" t="s">
        <v>1735</v>
      </c>
      <c r="F700" s="24" t="s">
        <v>81</v>
      </c>
    </row>
    <row r="701" spans="1:6" x14ac:dyDescent="0.25">
      <c r="A701" s="22" t="s">
        <v>297</v>
      </c>
      <c r="B701" s="23" t="s">
        <v>1737</v>
      </c>
      <c r="C701" s="53">
        <v>0.41666666666666702</v>
      </c>
      <c r="D701" s="53">
        <v>0</v>
      </c>
      <c r="E701" s="24" t="s">
        <v>1738</v>
      </c>
      <c r="F701" s="24" t="s">
        <v>81</v>
      </c>
    </row>
    <row r="702" spans="1:6" x14ac:dyDescent="0.25">
      <c r="A702" s="22" t="s">
        <v>297</v>
      </c>
      <c r="B702" s="23" t="s">
        <v>1778</v>
      </c>
      <c r="C702" s="53">
        <v>0.41666666666666702</v>
      </c>
      <c r="D702" s="53">
        <v>0</v>
      </c>
      <c r="E702" s="24" t="s">
        <v>1779</v>
      </c>
      <c r="F702" s="24" t="s">
        <v>81</v>
      </c>
    </row>
    <row r="703" spans="1:6" x14ac:dyDescent="0.25">
      <c r="A703" s="22" t="s">
        <v>297</v>
      </c>
      <c r="B703" s="23" t="s">
        <v>1739</v>
      </c>
      <c r="C703" s="53">
        <v>0.41666666666666702</v>
      </c>
      <c r="D703" s="53">
        <v>0</v>
      </c>
      <c r="E703" s="24" t="s">
        <v>879</v>
      </c>
      <c r="F703" s="24" t="s">
        <v>81</v>
      </c>
    </row>
    <row r="704" spans="1:6" x14ac:dyDescent="0.25">
      <c r="A704" s="22" t="s">
        <v>297</v>
      </c>
      <c r="B704" s="23" t="s">
        <v>1711</v>
      </c>
      <c r="C704" s="53">
        <v>0.41666666666666702</v>
      </c>
      <c r="D704" s="53">
        <v>0</v>
      </c>
      <c r="E704" s="24" t="s">
        <v>1709</v>
      </c>
      <c r="F704" s="24" t="s">
        <v>81</v>
      </c>
    </row>
    <row r="705" spans="1:6" x14ac:dyDescent="0.25">
      <c r="A705" s="22" t="s">
        <v>297</v>
      </c>
      <c r="B705" s="23" t="s">
        <v>1740</v>
      </c>
      <c r="C705" s="53">
        <v>0.41666666666666702</v>
      </c>
      <c r="D705" s="53">
        <v>0</v>
      </c>
      <c r="E705" s="24" t="s">
        <v>1741</v>
      </c>
      <c r="F705" s="24" t="s">
        <v>81</v>
      </c>
    </row>
    <row r="706" spans="1:6" ht="24" x14ac:dyDescent="0.25">
      <c r="A706" s="22" t="s">
        <v>297</v>
      </c>
      <c r="B706" s="23" t="s">
        <v>833</v>
      </c>
      <c r="C706" s="53">
        <v>0.41666666666666702</v>
      </c>
      <c r="D706" s="53">
        <v>1.6666666666666701</v>
      </c>
      <c r="E706" s="24" t="s">
        <v>873</v>
      </c>
      <c r="F706" s="24" t="s">
        <v>164</v>
      </c>
    </row>
    <row r="707" spans="1:6" x14ac:dyDescent="0.25">
      <c r="A707" s="22" t="s">
        <v>297</v>
      </c>
      <c r="B707" s="23" t="s">
        <v>1810</v>
      </c>
      <c r="C707" s="53">
        <v>0.33333333333333298</v>
      </c>
      <c r="D707" s="53">
        <v>0</v>
      </c>
      <c r="E707" s="24" t="s">
        <v>1786</v>
      </c>
      <c r="F707" s="24" t="s">
        <v>81</v>
      </c>
    </row>
    <row r="708" spans="1:6" x14ac:dyDescent="0.25">
      <c r="A708" s="22" t="s">
        <v>297</v>
      </c>
      <c r="B708" s="23" t="s">
        <v>1775</v>
      </c>
      <c r="C708" s="53">
        <v>0.33333333333333298</v>
      </c>
      <c r="D708" s="53">
        <v>0</v>
      </c>
      <c r="E708" s="24" t="s">
        <v>1735</v>
      </c>
      <c r="F708" s="24" t="s">
        <v>81</v>
      </c>
    </row>
    <row r="709" spans="1:6" x14ac:dyDescent="0.25">
      <c r="A709" s="22" t="s">
        <v>297</v>
      </c>
      <c r="B709" s="23" t="s">
        <v>1744</v>
      </c>
      <c r="C709" s="53">
        <v>0.33333333333333298</v>
      </c>
      <c r="D709" s="53">
        <v>0</v>
      </c>
      <c r="E709" s="24" t="s">
        <v>1735</v>
      </c>
      <c r="F709" s="24" t="s">
        <v>81</v>
      </c>
    </row>
    <row r="710" spans="1:6" x14ac:dyDescent="0.25">
      <c r="A710" s="22" t="s">
        <v>297</v>
      </c>
      <c r="B710" s="23" t="s">
        <v>1710</v>
      </c>
      <c r="C710" s="53">
        <v>0.33333333333333298</v>
      </c>
      <c r="D710" s="53">
        <v>0</v>
      </c>
      <c r="E710" s="24" t="s">
        <v>866</v>
      </c>
      <c r="F710" s="24" t="s">
        <v>81</v>
      </c>
    </row>
    <row r="711" spans="1:6" x14ac:dyDescent="0.25">
      <c r="A711" s="22" t="s">
        <v>297</v>
      </c>
      <c r="B711" s="23" t="s">
        <v>1909</v>
      </c>
      <c r="C711" s="53">
        <v>0.33333333333333298</v>
      </c>
      <c r="D711" s="53">
        <v>0</v>
      </c>
      <c r="E711" s="24" t="s">
        <v>1910</v>
      </c>
      <c r="F711" s="24" t="s">
        <v>81</v>
      </c>
    </row>
    <row r="712" spans="1:6" x14ac:dyDescent="0.25">
      <c r="A712" s="22" t="s">
        <v>297</v>
      </c>
      <c r="B712" s="23" t="s">
        <v>1776</v>
      </c>
      <c r="C712" s="53">
        <v>0.33333333333333298</v>
      </c>
      <c r="D712" s="53">
        <v>0</v>
      </c>
      <c r="E712" s="24" t="s">
        <v>1777</v>
      </c>
      <c r="F712" s="24" t="s">
        <v>81</v>
      </c>
    </row>
    <row r="713" spans="1:6" x14ac:dyDescent="0.25">
      <c r="A713" s="22" t="s">
        <v>297</v>
      </c>
      <c r="B713" s="23" t="s">
        <v>1745</v>
      </c>
      <c r="C713" s="53">
        <v>0.33333333333333298</v>
      </c>
      <c r="D713" s="53">
        <v>0</v>
      </c>
      <c r="E713" s="24" t="s">
        <v>1746</v>
      </c>
      <c r="F713" s="24" t="s">
        <v>81</v>
      </c>
    </row>
    <row r="714" spans="1:6" x14ac:dyDescent="0.25">
      <c r="A714" s="22" t="s">
        <v>297</v>
      </c>
      <c r="B714" s="23" t="s">
        <v>1811</v>
      </c>
      <c r="C714" s="53">
        <v>0.33333333333333298</v>
      </c>
      <c r="D714" s="53">
        <v>0</v>
      </c>
      <c r="E714" s="24" t="s">
        <v>1812</v>
      </c>
      <c r="F714" s="24" t="s">
        <v>81</v>
      </c>
    </row>
    <row r="715" spans="1:6" x14ac:dyDescent="0.25">
      <c r="A715" s="22" t="s">
        <v>297</v>
      </c>
      <c r="B715" s="23" t="s">
        <v>1747</v>
      </c>
      <c r="C715" s="53">
        <v>0.33333333333333298</v>
      </c>
      <c r="D715" s="53">
        <v>0</v>
      </c>
      <c r="E715" s="24" t="s">
        <v>1748</v>
      </c>
      <c r="F715" s="24" t="s">
        <v>81</v>
      </c>
    </row>
    <row r="716" spans="1:6" x14ac:dyDescent="0.25">
      <c r="A716" s="22" t="s">
        <v>297</v>
      </c>
      <c r="B716" s="23" t="s">
        <v>1749</v>
      </c>
      <c r="C716" s="53">
        <v>0.33333333333333298</v>
      </c>
      <c r="D716" s="53">
        <v>0</v>
      </c>
      <c r="E716" s="24" t="s">
        <v>1750</v>
      </c>
      <c r="F716" s="24" t="s">
        <v>81</v>
      </c>
    </row>
    <row r="717" spans="1:6" x14ac:dyDescent="0.25">
      <c r="A717" s="22" t="s">
        <v>297</v>
      </c>
      <c r="B717" s="23" t="s">
        <v>1751</v>
      </c>
      <c r="C717" s="53">
        <v>0.33333333333333298</v>
      </c>
      <c r="D717" s="53">
        <v>0</v>
      </c>
      <c r="E717" s="24" t="s">
        <v>1752</v>
      </c>
      <c r="F717" s="24" t="s">
        <v>81</v>
      </c>
    </row>
    <row r="718" spans="1:6" x14ac:dyDescent="0.25">
      <c r="A718" s="22" t="s">
        <v>297</v>
      </c>
      <c r="B718" s="23" t="s">
        <v>1753</v>
      </c>
      <c r="C718" s="53">
        <v>0.33333333333333298</v>
      </c>
      <c r="D718" s="53">
        <v>0</v>
      </c>
      <c r="E718" s="24" t="s">
        <v>1754</v>
      </c>
      <c r="F718" s="24" t="s">
        <v>81</v>
      </c>
    </row>
    <row r="719" spans="1:6" x14ac:dyDescent="0.25">
      <c r="A719" s="22" t="s">
        <v>297</v>
      </c>
      <c r="B719" s="23" t="s">
        <v>1755</v>
      </c>
      <c r="C719" s="53">
        <v>0.33333333333333298</v>
      </c>
      <c r="D719" s="53">
        <v>0</v>
      </c>
      <c r="E719" s="24" t="s">
        <v>1741</v>
      </c>
      <c r="F719" s="24" t="s">
        <v>81</v>
      </c>
    </row>
    <row r="720" spans="1:6" x14ac:dyDescent="0.25">
      <c r="A720" s="22" t="s">
        <v>297</v>
      </c>
      <c r="B720" s="23" t="s">
        <v>1760</v>
      </c>
      <c r="C720" s="53">
        <v>0.33333333333333298</v>
      </c>
      <c r="D720" s="53">
        <v>0</v>
      </c>
      <c r="E720" s="24" t="s">
        <v>1761</v>
      </c>
      <c r="F720" s="24" t="s">
        <v>81</v>
      </c>
    </row>
    <row r="721" spans="1:6" x14ac:dyDescent="0.25">
      <c r="A721" s="22" t="s">
        <v>297</v>
      </c>
      <c r="B721" s="23" t="s">
        <v>1770</v>
      </c>
      <c r="C721" s="53">
        <v>0.33333333333333298</v>
      </c>
      <c r="D721" s="53">
        <v>0</v>
      </c>
      <c r="E721" s="24" t="s">
        <v>1759</v>
      </c>
      <c r="F721" s="24" t="s">
        <v>81</v>
      </c>
    </row>
    <row r="722" spans="1:6" ht="24" x14ac:dyDescent="0.25">
      <c r="A722" s="22" t="s">
        <v>297</v>
      </c>
      <c r="B722" s="23" t="s">
        <v>840</v>
      </c>
      <c r="C722" s="53">
        <v>0.33333333333333298</v>
      </c>
      <c r="D722" s="53">
        <v>0.5</v>
      </c>
      <c r="E722" s="24" t="s">
        <v>1854</v>
      </c>
      <c r="F722" s="24" t="s">
        <v>164</v>
      </c>
    </row>
    <row r="723" spans="1:6" ht="36" x14ac:dyDescent="0.25">
      <c r="A723" s="22" t="s">
        <v>297</v>
      </c>
      <c r="B723" s="23" t="s">
        <v>1318</v>
      </c>
      <c r="C723" s="53">
        <v>0.33333333333333298</v>
      </c>
      <c r="D723" s="53">
        <v>0</v>
      </c>
      <c r="E723" s="24" t="s">
        <v>1319</v>
      </c>
      <c r="F723" s="24" t="s">
        <v>164</v>
      </c>
    </row>
    <row r="724" spans="1:6" x14ac:dyDescent="0.25">
      <c r="A724" s="22" t="s">
        <v>297</v>
      </c>
      <c r="B724" s="23" t="s">
        <v>1821</v>
      </c>
      <c r="C724" s="53">
        <v>0.25</v>
      </c>
      <c r="D724" s="53">
        <v>0</v>
      </c>
      <c r="E724" s="24" t="s">
        <v>1822</v>
      </c>
      <c r="F724" s="24" t="s">
        <v>81</v>
      </c>
    </row>
    <row r="725" spans="1:6" x14ac:dyDescent="0.25">
      <c r="A725" s="22" t="s">
        <v>297</v>
      </c>
      <c r="B725" s="23" t="s">
        <v>1756</v>
      </c>
      <c r="C725" s="53">
        <v>0.25</v>
      </c>
      <c r="D725" s="53">
        <v>0</v>
      </c>
      <c r="E725" s="24" t="s">
        <v>1748</v>
      </c>
      <c r="F725" s="24" t="s">
        <v>81</v>
      </c>
    </row>
    <row r="726" spans="1:6" x14ac:dyDescent="0.25">
      <c r="A726" s="22" t="s">
        <v>297</v>
      </c>
      <c r="B726" s="23" t="s">
        <v>1823</v>
      </c>
      <c r="C726" s="53">
        <v>0.25</v>
      </c>
      <c r="D726" s="53">
        <v>0</v>
      </c>
      <c r="E726" s="24" t="s">
        <v>1824</v>
      </c>
      <c r="F726" s="24" t="s">
        <v>81</v>
      </c>
    </row>
    <row r="727" spans="1:6" x14ac:dyDescent="0.25">
      <c r="A727" s="22" t="s">
        <v>297</v>
      </c>
      <c r="B727" s="23" t="s">
        <v>1825</v>
      </c>
      <c r="C727" s="53">
        <v>0.25</v>
      </c>
      <c r="D727" s="53">
        <v>0</v>
      </c>
      <c r="E727" s="24" t="s">
        <v>1826</v>
      </c>
      <c r="F727" s="24" t="s">
        <v>81</v>
      </c>
    </row>
    <row r="728" spans="1:6" x14ac:dyDescent="0.25">
      <c r="A728" s="22" t="s">
        <v>297</v>
      </c>
      <c r="B728" s="23" t="s">
        <v>1757</v>
      </c>
      <c r="C728" s="53">
        <v>0.25</v>
      </c>
      <c r="D728" s="53">
        <v>0</v>
      </c>
      <c r="E728" s="24" t="s">
        <v>1750</v>
      </c>
      <c r="F728" s="24" t="s">
        <v>81</v>
      </c>
    </row>
    <row r="729" spans="1:6" x14ac:dyDescent="0.25">
      <c r="A729" s="22" t="s">
        <v>297</v>
      </c>
      <c r="B729" s="23" t="s">
        <v>1758</v>
      </c>
      <c r="C729" s="53">
        <v>0.25</v>
      </c>
      <c r="D729" s="53">
        <v>0</v>
      </c>
      <c r="E729" s="24" t="s">
        <v>1759</v>
      </c>
      <c r="F729" s="24" t="s">
        <v>81</v>
      </c>
    </row>
    <row r="730" spans="1:6" ht="24" x14ac:dyDescent="0.25">
      <c r="A730" s="22" t="s">
        <v>297</v>
      </c>
      <c r="B730" s="23" t="s">
        <v>841</v>
      </c>
      <c r="C730" s="53">
        <v>0.25</v>
      </c>
      <c r="D730" s="53">
        <v>8.3333333333333301E-2</v>
      </c>
      <c r="E730" s="24" t="s">
        <v>881</v>
      </c>
      <c r="F730" s="24" t="s">
        <v>164</v>
      </c>
    </row>
    <row r="731" spans="1:6" x14ac:dyDescent="0.25">
      <c r="A731" s="22" t="s">
        <v>297</v>
      </c>
      <c r="B731" s="23" t="s">
        <v>676</v>
      </c>
      <c r="C731" s="53">
        <v>0.25</v>
      </c>
      <c r="D731" s="53">
        <v>3.6666666666666701</v>
      </c>
      <c r="E731" s="24" t="s">
        <v>677</v>
      </c>
      <c r="F731" s="24" t="s">
        <v>164</v>
      </c>
    </row>
    <row r="732" spans="1:6" x14ac:dyDescent="0.25">
      <c r="A732" s="22" t="s">
        <v>297</v>
      </c>
      <c r="B732" s="23" t="s">
        <v>1762</v>
      </c>
      <c r="C732" s="53">
        <v>0.16666666666666699</v>
      </c>
      <c r="D732" s="53">
        <v>0</v>
      </c>
      <c r="E732" s="24" t="s">
        <v>1763</v>
      </c>
      <c r="F732" s="24" t="s">
        <v>81</v>
      </c>
    </row>
    <row r="733" spans="1:6" x14ac:dyDescent="0.25">
      <c r="A733" s="22" t="s">
        <v>297</v>
      </c>
      <c r="B733" s="23" t="s">
        <v>1835</v>
      </c>
      <c r="C733" s="53">
        <v>0.16666666666666699</v>
      </c>
      <c r="D733" s="53">
        <v>0</v>
      </c>
      <c r="E733" s="24" t="s">
        <v>1826</v>
      </c>
      <c r="F733" s="24" t="s">
        <v>81</v>
      </c>
    </row>
    <row r="734" spans="1:6" x14ac:dyDescent="0.25">
      <c r="A734" s="22" t="s">
        <v>297</v>
      </c>
      <c r="B734" s="23" t="s">
        <v>1715</v>
      </c>
      <c r="C734" s="53">
        <v>0.16666666666666699</v>
      </c>
      <c r="D734" s="53">
        <v>0</v>
      </c>
      <c r="E734" s="24" t="s">
        <v>1716</v>
      </c>
      <c r="F734" s="24" t="s">
        <v>81</v>
      </c>
    </row>
    <row r="735" spans="1:6" x14ac:dyDescent="0.25">
      <c r="A735" s="22" t="s">
        <v>297</v>
      </c>
      <c r="B735" s="23" t="s">
        <v>1764</v>
      </c>
      <c r="C735" s="53">
        <v>0.16666666666666699</v>
      </c>
      <c r="D735" s="53">
        <v>0</v>
      </c>
      <c r="E735" s="24" t="s">
        <v>1765</v>
      </c>
      <c r="F735" s="24" t="s">
        <v>81</v>
      </c>
    </row>
    <row r="736" spans="1:6" x14ac:dyDescent="0.25">
      <c r="A736" s="22" t="s">
        <v>297</v>
      </c>
      <c r="B736" s="23" t="s">
        <v>1836</v>
      </c>
      <c r="C736" s="53">
        <v>0.16666666666666699</v>
      </c>
      <c r="D736" s="53">
        <v>0</v>
      </c>
      <c r="E736" s="24" t="s">
        <v>1837</v>
      </c>
      <c r="F736" s="24" t="s">
        <v>81</v>
      </c>
    </row>
    <row r="737" spans="1:6" x14ac:dyDescent="0.25">
      <c r="A737" s="22" t="s">
        <v>297</v>
      </c>
      <c r="B737" s="23" t="s">
        <v>1838</v>
      </c>
      <c r="C737" s="53">
        <v>0.16666666666666699</v>
      </c>
      <c r="D737" s="53">
        <v>0</v>
      </c>
      <c r="E737" s="24" t="s">
        <v>877</v>
      </c>
      <c r="F737" s="24" t="s">
        <v>81</v>
      </c>
    </row>
    <row r="738" spans="1:6" x14ac:dyDescent="0.25">
      <c r="A738" s="22" t="s">
        <v>297</v>
      </c>
      <c r="B738" s="23" t="s">
        <v>1712</v>
      </c>
      <c r="C738" s="53">
        <v>0.16666666666666699</v>
      </c>
      <c r="D738" s="53">
        <v>0</v>
      </c>
      <c r="E738" s="24" t="s">
        <v>1713</v>
      </c>
      <c r="F738" s="24" t="s">
        <v>81</v>
      </c>
    </row>
    <row r="739" spans="1:6" x14ac:dyDescent="0.25">
      <c r="A739" s="22" t="s">
        <v>297</v>
      </c>
      <c r="B739" s="23" t="s">
        <v>1766</v>
      </c>
      <c r="C739" s="53">
        <v>0.16666666666666699</v>
      </c>
      <c r="D739" s="53">
        <v>0</v>
      </c>
      <c r="E739" s="24" t="s">
        <v>1767</v>
      </c>
      <c r="F739" s="24" t="s">
        <v>81</v>
      </c>
    </row>
    <row r="740" spans="1:6" x14ac:dyDescent="0.25">
      <c r="A740" s="22" t="s">
        <v>297</v>
      </c>
      <c r="B740" s="23" t="s">
        <v>1841</v>
      </c>
      <c r="C740" s="53">
        <v>0.16666666666666699</v>
      </c>
      <c r="D740" s="53">
        <v>0</v>
      </c>
      <c r="E740" s="24" t="s">
        <v>1842</v>
      </c>
      <c r="F740" s="24" t="s">
        <v>81</v>
      </c>
    </row>
    <row r="741" spans="1:6" x14ac:dyDescent="0.25">
      <c r="A741" s="22" t="s">
        <v>297</v>
      </c>
      <c r="B741" s="23" t="s">
        <v>1768</v>
      </c>
      <c r="C741" s="53">
        <v>0.16666666666666699</v>
      </c>
      <c r="D741" s="53">
        <v>0</v>
      </c>
      <c r="E741" s="24" t="s">
        <v>1769</v>
      </c>
      <c r="F741" s="24" t="s">
        <v>81</v>
      </c>
    </row>
    <row r="742" spans="1:6" x14ac:dyDescent="0.25">
      <c r="A742" s="22" t="s">
        <v>297</v>
      </c>
      <c r="B742" s="23" t="s">
        <v>727</v>
      </c>
      <c r="C742" s="53">
        <v>0.16666666666666699</v>
      </c>
      <c r="D742" s="53">
        <v>0.33333333333333298</v>
      </c>
      <c r="E742" s="24" t="s">
        <v>728</v>
      </c>
      <c r="F742" s="24" t="s">
        <v>165</v>
      </c>
    </row>
    <row r="743" spans="1:6" ht="24" x14ac:dyDescent="0.25">
      <c r="A743" s="22" t="s">
        <v>297</v>
      </c>
      <c r="B743" s="23" t="s">
        <v>1771</v>
      </c>
      <c r="C743" s="53">
        <v>0.16666666666666699</v>
      </c>
      <c r="D743" s="53">
        <v>0</v>
      </c>
      <c r="E743" s="24" t="s">
        <v>1772</v>
      </c>
      <c r="F743" s="24" t="s">
        <v>164</v>
      </c>
    </row>
    <row r="744" spans="1:6" ht="24" x14ac:dyDescent="0.25">
      <c r="A744" s="22" t="s">
        <v>297</v>
      </c>
      <c r="B744" s="23" t="s">
        <v>1428</v>
      </c>
      <c r="C744" s="53">
        <v>0.16666666666666699</v>
      </c>
      <c r="D744" s="53">
        <v>0</v>
      </c>
      <c r="E744" s="24" t="s">
        <v>1429</v>
      </c>
      <c r="F744" s="24" t="s">
        <v>164</v>
      </c>
    </row>
    <row r="745" spans="1:6" x14ac:dyDescent="0.25">
      <c r="A745" s="22" t="s">
        <v>297</v>
      </c>
      <c r="B745" s="23" t="s">
        <v>1430</v>
      </c>
      <c r="C745" s="53">
        <v>0.16666666666666699</v>
      </c>
      <c r="D745" s="53">
        <v>0</v>
      </c>
      <c r="E745" s="24" t="s">
        <v>1431</v>
      </c>
      <c r="F745" s="24" t="s">
        <v>164</v>
      </c>
    </row>
    <row r="746" spans="1:6" ht="24" x14ac:dyDescent="0.25">
      <c r="A746" s="22" t="s">
        <v>297</v>
      </c>
      <c r="B746" s="23" t="s">
        <v>1432</v>
      </c>
      <c r="C746" s="53">
        <v>0.16666666666666699</v>
      </c>
      <c r="D746" s="53">
        <v>0</v>
      </c>
      <c r="E746" s="24" t="s">
        <v>1433</v>
      </c>
      <c r="F746" s="24" t="s">
        <v>164</v>
      </c>
    </row>
    <row r="747" spans="1:6" ht="24" x14ac:dyDescent="0.25">
      <c r="A747" s="22" t="s">
        <v>297</v>
      </c>
      <c r="B747" s="23" t="s">
        <v>628</v>
      </c>
      <c r="C747" s="53">
        <v>0.16666666666666699</v>
      </c>
      <c r="D747" s="53">
        <v>20.1666666666667</v>
      </c>
      <c r="E747" s="24" t="s">
        <v>629</v>
      </c>
      <c r="F747" s="24" t="s">
        <v>164</v>
      </c>
    </row>
    <row r="748" spans="1:6" ht="24" x14ac:dyDescent="0.25">
      <c r="A748" s="22" t="s">
        <v>297</v>
      </c>
      <c r="B748" s="23" t="s">
        <v>1434</v>
      </c>
      <c r="C748" s="53">
        <v>0.16666666666666699</v>
      </c>
      <c r="D748" s="53">
        <v>0</v>
      </c>
      <c r="E748" s="24" t="s">
        <v>1435</v>
      </c>
      <c r="F748" s="24" t="s">
        <v>164</v>
      </c>
    </row>
    <row r="749" spans="1:6" x14ac:dyDescent="0.25">
      <c r="A749" s="22" t="s">
        <v>297</v>
      </c>
      <c r="B749" s="23" t="s">
        <v>1714</v>
      </c>
      <c r="C749" s="53">
        <v>8.3333333333333301E-2</v>
      </c>
      <c r="D749" s="53">
        <v>0</v>
      </c>
      <c r="E749" s="24" t="s">
        <v>1709</v>
      </c>
      <c r="F749" s="24" t="s">
        <v>81</v>
      </c>
    </row>
    <row r="750" spans="1:6" x14ac:dyDescent="0.25">
      <c r="A750" s="22" t="s">
        <v>297</v>
      </c>
      <c r="B750" s="23" t="s">
        <v>1717</v>
      </c>
      <c r="C750" s="53">
        <v>8.3333333333333301E-2</v>
      </c>
      <c r="D750" s="53">
        <v>0</v>
      </c>
      <c r="E750" s="24" t="s">
        <v>867</v>
      </c>
      <c r="F750" s="24" t="s">
        <v>81</v>
      </c>
    </row>
    <row r="751" spans="1:6" x14ac:dyDescent="0.25">
      <c r="A751" s="22" t="s">
        <v>297</v>
      </c>
      <c r="B751" s="23" t="s">
        <v>1780</v>
      </c>
      <c r="C751" s="53">
        <v>8.3333333333333301E-2</v>
      </c>
      <c r="D751" s="53">
        <v>0</v>
      </c>
      <c r="E751" s="24" t="s">
        <v>1781</v>
      </c>
      <c r="F751" s="24" t="s">
        <v>81</v>
      </c>
    </row>
    <row r="752" spans="1:6" x14ac:dyDescent="0.25">
      <c r="A752" s="22" t="s">
        <v>297</v>
      </c>
      <c r="B752" s="23" t="s">
        <v>678</v>
      </c>
      <c r="C752" s="53">
        <v>8.3333333333333301E-2</v>
      </c>
      <c r="D752" s="53">
        <v>3.4166666666666701</v>
      </c>
      <c r="E752" s="24" t="s">
        <v>679</v>
      </c>
      <c r="F752" s="24" t="s">
        <v>165</v>
      </c>
    </row>
    <row r="753" spans="1:6" ht="24" x14ac:dyDescent="0.25">
      <c r="A753" s="22" t="s">
        <v>297</v>
      </c>
      <c r="B753" s="23" t="s">
        <v>1486</v>
      </c>
      <c r="C753" s="53">
        <v>8.3333333333333301E-2</v>
      </c>
      <c r="D753" s="53">
        <v>0</v>
      </c>
      <c r="E753" s="24" t="s">
        <v>1487</v>
      </c>
      <c r="F753" s="24" t="s">
        <v>164</v>
      </c>
    </row>
    <row r="754" spans="1:6" ht="24" x14ac:dyDescent="0.25">
      <c r="A754" s="22" t="s">
        <v>297</v>
      </c>
      <c r="B754" s="23" t="s">
        <v>1359</v>
      </c>
      <c r="C754" s="53">
        <v>8.3333333333333301E-2</v>
      </c>
      <c r="D754" s="53">
        <v>0</v>
      </c>
      <c r="E754" s="24" t="s">
        <v>1360</v>
      </c>
      <c r="F754" s="24" t="s">
        <v>164</v>
      </c>
    </row>
    <row r="755" spans="1:6" x14ac:dyDescent="0.25">
      <c r="A755" s="22" t="s">
        <v>298</v>
      </c>
      <c r="B755" s="23" t="s">
        <v>17</v>
      </c>
      <c r="C755" s="53">
        <v>1805.6666666666699</v>
      </c>
      <c r="D755" s="53">
        <v>81.8333333333333</v>
      </c>
      <c r="E755" s="24" t="s">
        <v>299</v>
      </c>
      <c r="F755" s="24" t="s">
        <v>165</v>
      </c>
    </row>
    <row r="756" spans="1:6" ht="24" x14ac:dyDescent="0.25">
      <c r="A756" s="22" t="s">
        <v>298</v>
      </c>
      <c r="B756" s="23" t="s">
        <v>960</v>
      </c>
      <c r="C756" s="53">
        <v>29.25</v>
      </c>
      <c r="D756" s="53">
        <v>0</v>
      </c>
      <c r="E756" s="24" t="s">
        <v>961</v>
      </c>
      <c r="F756" s="24" t="s">
        <v>164</v>
      </c>
    </row>
    <row r="757" spans="1:6" ht="48" x14ac:dyDescent="0.25">
      <c r="A757" s="22" t="s">
        <v>298</v>
      </c>
      <c r="B757" s="23" t="s">
        <v>1004</v>
      </c>
      <c r="C757" s="53">
        <v>20</v>
      </c>
      <c r="D757" s="53">
        <v>0</v>
      </c>
      <c r="E757" s="24" t="s">
        <v>1005</v>
      </c>
      <c r="F757" s="24" t="s">
        <v>164</v>
      </c>
    </row>
    <row r="758" spans="1:6" ht="24" x14ac:dyDescent="0.25">
      <c r="A758" s="22" t="s">
        <v>298</v>
      </c>
      <c r="B758" s="23" t="s">
        <v>1024</v>
      </c>
      <c r="C758" s="53">
        <v>14.5</v>
      </c>
      <c r="D758" s="53">
        <v>0</v>
      </c>
      <c r="E758" s="24" t="s">
        <v>1025</v>
      </c>
      <c r="F758" s="24" t="s">
        <v>164</v>
      </c>
    </row>
    <row r="759" spans="1:6" ht="24" x14ac:dyDescent="0.25">
      <c r="A759" s="22" t="s">
        <v>298</v>
      </c>
      <c r="B759" s="23" t="s">
        <v>684</v>
      </c>
      <c r="C759" s="53">
        <v>14.1666666666667</v>
      </c>
      <c r="D759" s="53">
        <v>3.25</v>
      </c>
      <c r="E759" s="24" t="s">
        <v>685</v>
      </c>
      <c r="F759" s="24" t="s">
        <v>164</v>
      </c>
    </row>
    <row r="760" spans="1:6" ht="24" x14ac:dyDescent="0.25">
      <c r="A760" s="22" t="s">
        <v>298</v>
      </c>
      <c r="B760" s="23" t="s">
        <v>672</v>
      </c>
      <c r="C760" s="53">
        <v>11.9166666666667</v>
      </c>
      <c r="D760" s="53">
        <v>3.9166666666666701</v>
      </c>
      <c r="E760" s="24" t="s">
        <v>1036</v>
      </c>
      <c r="F760" s="24" t="s">
        <v>164</v>
      </c>
    </row>
    <row r="761" spans="1:6" ht="24" x14ac:dyDescent="0.25">
      <c r="A761" s="22" t="s">
        <v>298</v>
      </c>
      <c r="B761" s="23" t="s">
        <v>654</v>
      </c>
      <c r="C761" s="53">
        <v>5.25</v>
      </c>
      <c r="D761" s="53">
        <v>6.8333333333333304</v>
      </c>
      <c r="E761" s="24" t="s">
        <v>655</v>
      </c>
      <c r="F761" s="24" t="s">
        <v>164</v>
      </c>
    </row>
    <row r="762" spans="1:6" ht="24" x14ac:dyDescent="0.25">
      <c r="A762" s="22" t="s">
        <v>298</v>
      </c>
      <c r="B762" s="23" t="s">
        <v>352</v>
      </c>
      <c r="C762" s="53">
        <v>3.1666666666666701</v>
      </c>
      <c r="D762" s="53">
        <v>0.91666666666666696</v>
      </c>
      <c r="E762" s="24" t="s">
        <v>353</v>
      </c>
      <c r="F762" s="24" t="s">
        <v>164</v>
      </c>
    </row>
    <row r="763" spans="1:6" ht="24" x14ac:dyDescent="0.25">
      <c r="A763" s="22" t="s">
        <v>298</v>
      </c>
      <c r="B763" s="23" t="s">
        <v>1170</v>
      </c>
      <c r="C763" s="53">
        <v>2.4166666666666701</v>
      </c>
      <c r="D763" s="53">
        <v>0</v>
      </c>
      <c r="E763" s="24" t="s">
        <v>1171</v>
      </c>
      <c r="F763" s="24" t="s">
        <v>164</v>
      </c>
    </row>
    <row r="764" spans="1:6" ht="24" x14ac:dyDescent="0.25">
      <c r="A764" s="22" t="s">
        <v>298</v>
      </c>
      <c r="B764" s="23" t="s">
        <v>1189</v>
      </c>
      <c r="C764" s="53">
        <v>1.8333333333333299</v>
      </c>
      <c r="D764" s="53">
        <v>0</v>
      </c>
      <c r="E764" s="24" t="s">
        <v>1190</v>
      </c>
      <c r="F764" s="24" t="s">
        <v>164</v>
      </c>
    </row>
    <row r="765" spans="1:6" x14ac:dyDescent="0.25">
      <c r="A765" s="22" t="s">
        <v>298</v>
      </c>
      <c r="B765" s="23" t="s">
        <v>1203</v>
      </c>
      <c r="C765" s="53">
        <v>1.5</v>
      </c>
      <c r="D765" s="53">
        <v>0</v>
      </c>
      <c r="E765" s="24" t="s">
        <v>1204</v>
      </c>
      <c r="F765" s="24" t="s">
        <v>164</v>
      </c>
    </row>
    <row r="766" spans="1:6" ht="24" x14ac:dyDescent="0.25">
      <c r="A766" s="22" t="s">
        <v>298</v>
      </c>
      <c r="B766" s="23" t="s">
        <v>740</v>
      </c>
      <c r="C766" s="53">
        <v>1.25</v>
      </c>
      <c r="D766" s="53">
        <v>0.66666666666666696</v>
      </c>
      <c r="E766" s="24" t="s">
        <v>741</v>
      </c>
      <c r="F766" s="24" t="s">
        <v>164</v>
      </c>
    </row>
    <row r="767" spans="1:6" x14ac:dyDescent="0.25">
      <c r="A767" s="22" t="s">
        <v>298</v>
      </c>
      <c r="B767" s="23" t="s">
        <v>1917</v>
      </c>
      <c r="C767" s="53">
        <v>1.1666666666666701</v>
      </c>
      <c r="D767" s="53">
        <v>0</v>
      </c>
      <c r="E767" s="24" t="s">
        <v>1918</v>
      </c>
      <c r="F767" s="24" t="s">
        <v>81</v>
      </c>
    </row>
    <row r="768" spans="1:6" ht="24" x14ac:dyDescent="0.25">
      <c r="A768" s="22" t="s">
        <v>298</v>
      </c>
      <c r="B768" s="23" t="s">
        <v>709</v>
      </c>
      <c r="C768" s="53">
        <v>1</v>
      </c>
      <c r="D768" s="53">
        <v>1.75</v>
      </c>
      <c r="E768" s="24" t="s">
        <v>828</v>
      </c>
      <c r="F768" s="24" t="s">
        <v>165</v>
      </c>
    </row>
    <row r="769" spans="1:6" ht="24" x14ac:dyDescent="0.25">
      <c r="A769" s="22" t="s">
        <v>298</v>
      </c>
      <c r="B769" s="23" t="s">
        <v>682</v>
      </c>
      <c r="C769" s="53">
        <v>0.75</v>
      </c>
      <c r="D769" s="53">
        <v>3.25</v>
      </c>
      <c r="E769" s="24" t="s">
        <v>683</v>
      </c>
      <c r="F769" s="24" t="s">
        <v>164</v>
      </c>
    </row>
    <row r="770" spans="1:6" x14ac:dyDescent="0.25">
      <c r="A770" s="22" t="s">
        <v>298</v>
      </c>
      <c r="B770" s="23" t="s">
        <v>1919</v>
      </c>
      <c r="C770" s="53">
        <v>0.58333333333333304</v>
      </c>
      <c r="D770" s="53">
        <v>0</v>
      </c>
      <c r="E770" s="24" t="s">
        <v>1920</v>
      </c>
      <c r="F770" s="24" t="s">
        <v>81</v>
      </c>
    </row>
    <row r="771" spans="1:6" x14ac:dyDescent="0.25">
      <c r="A771" s="22" t="s">
        <v>298</v>
      </c>
      <c r="B771" s="23" t="s">
        <v>1789</v>
      </c>
      <c r="C771" s="53">
        <v>0.58333333333333304</v>
      </c>
      <c r="D771" s="53">
        <v>0</v>
      </c>
      <c r="E771" s="24" t="s">
        <v>1790</v>
      </c>
      <c r="F771" s="24" t="s">
        <v>81</v>
      </c>
    </row>
    <row r="772" spans="1:6" x14ac:dyDescent="0.25">
      <c r="A772" s="22" t="s">
        <v>298</v>
      </c>
      <c r="B772" s="23" t="s">
        <v>1793</v>
      </c>
      <c r="C772" s="53">
        <v>0.41666666666666702</v>
      </c>
      <c r="D772" s="53">
        <v>0</v>
      </c>
      <c r="E772" s="24" t="s">
        <v>1794</v>
      </c>
      <c r="F772" s="24" t="s">
        <v>81</v>
      </c>
    </row>
    <row r="773" spans="1:6" x14ac:dyDescent="0.25">
      <c r="A773" s="22" t="s">
        <v>298</v>
      </c>
      <c r="B773" s="23" t="s">
        <v>1795</v>
      </c>
      <c r="C773" s="53">
        <v>0.41666666666666702</v>
      </c>
      <c r="D773" s="53">
        <v>0</v>
      </c>
      <c r="E773" s="24" t="s">
        <v>1794</v>
      </c>
      <c r="F773" s="24" t="s">
        <v>81</v>
      </c>
    </row>
    <row r="774" spans="1:6" x14ac:dyDescent="0.25">
      <c r="A774" s="22" t="s">
        <v>298</v>
      </c>
      <c r="B774" s="23" t="s">
        <v>1796</v>
      </c>
      <c r="C774" s="53">
        <v>0.41666666666666702</v>
      </c>
      <c r="D774" s="53">
        <v>0</v>
      </c>
      <c r="E774" s="24" t="s">
        <v>1797</v>
      </c>
      <c r="F774" s="24" t="s">
        <v>81</v>
      </c>
    </row>
    <row r="775" spans="1:6" x14ac:dyDescent="0.25">
      <c r="A775" s="22" t="s">
        <v>298</v>
      </c>
      <c r="B775" s="23" t="s">
        <v>1798</v>
      </c>
      <c r="C775" s="53">
        <v>0.41666666666666702</v>
      </c>
      <c r="D775" s="53">
        <v>0</v>
      </c>
      <c r="E775" s="24" t="s">
        <v>1799</v>
      </c>
      <c r="F775" s="24" t="s">
        <v>81</v>
      </c>
    </row>
    <row r="776" spans="1:6" x14ac:dyDescent="0.25">
      <c r="A776" s="22" t="s">
        <v>298</v>
      </c>
      <c r="B776" s="23" t="s">
        <v>1802</v>
      </c>
      <c r="C776" s="53">
        <v>0.41666666666666702</v>
      </c>
      <c r="D776" s="53">
        <v>0</v>
      </c>
      <c r="E776" s="24" t="s">
        <v>1803</v>
      </c>
      <c r="F776" s="24" t="s">
        <v>81</v>
      </c>
    </row>
    <row r="777" spans="1:6" x14ac:dyDescent="0.25">
      <c r="A777" s="22" t="s">
        <v>298</v>
      </c>
      <c r="B777" s="23" t="s">
        <v>1804</v>
      </c>
      <c r="C777" s="53">
        <v>0.41666666666666702</v>
      </c>
      <c r="D777" s="53">
        <v>0</v>
      </c>
      <c r="E777" s="24" t="s">
        <v>1805</v>
      </c>
      <c r="F777" s="24" t="s">
        <v>81</v>
      </c>
    </row>
    <row r="778" spans="1:6" x14ac:dyDescent="0.25">
      <c r="A778" s="22" t="s">
        <v>298</v>
      </c>
      <c r="B778" s="23" t="s">
        <v>1806</v>
      </c>
      <c r="C778" s="53">
        <v>0.41666666666666702</v>
      </c>
      <c r="D778" s="53">
        <v>0</v>
      </c>
      <c r="E778" s="24" t="s">
        <v>1807</v>
      </c>
      <c r="F778" s="24" t="s">
        <v>81</v>
      </c>
    </row>
    <row r="779" spans="1:6" x14ac:dyDescent="0.25">
      <c r="A779" s="22" t="s">
        <v>298</v>
      </c>
      <c r="B779" s="23" t="s">
        <v>1808</v>
      </c>
      <c r="C779" s="53">
        <v>0.41666666666666702</v>
      </c>
      <c r="D779" s="53">
        <v>0</v>
      </c>
      <c r="E779" s="24" t="s">
        <v>1809</v>
      </c>
      <c r="F779" s="24" t="s">
        <v>81</v>
      </c>
    </row>
    <row r="780" spans="1:6" x14ac:dyDescent="0.25">
      <c r="A780" s="22" t="s">
        <v>298</v>
      </c>
      <c r="B780" s="23" t="s">
        <v>1813</v>
      </c>
      <c r="C780" s="53">
        <v>0.33333333333333298</v>
      </c>
      <c r="D780" s="53">
        <v>0</v>
      </c>
      <c r="E780" s="24" t="s">
        <v>1794</v>
      </c>
      <c r="F780" s="24" t="s">
        <v>81</v>
      </c>
    </row>
    <row r="781" spans="1:6" x14ac:dyDescent="0.25">
      <c r="A781" s="22" t="s">
        <v>298</v>
      </c>
      <c r="B781" s="23" t="s">
        <v>1814</v>
      </c>
      <c r="C781" s="53">
        <v>0.33333333333333298</v>
      </c>
      <c r="D781" s="53">
        <v>0</v>
      </c>
      <c r="E781" s="24" t="s">
        <v>1805</v>
      </c>
      <c r="F781" s="24" t="s">
        <v>81</v>
      </c>
    </row>
    <row r="782" spans="1:6" x14ac:dyDescent="0.25">
      <c r="A782" s="22" t="s">
        <v>298</v>
      </c>
      <c r="B782" s="23" t="s">
        <v>1815</v>
      </c>
      <c r="C782" s="53">
        <v>0.33333333333333298</v>
      </c>
      <c r="D782" s="53">
        <v>0</v>
      </c>
      <c r="E782" s="24" t="s">
        <v>1809</v>
      </c>
      <c r="F782" s="24" t="s">
        <v>81</v>
      </c>
    </row>
    <row r="783" spans="1:6" x14ac:dyDescent="0.25">
      <c r="A783" s="22" t="s">
        <v>298</v>
      </c>
      <c r="B783" s="23" t="s">
        <v>1816</v>
      </c>
      <c r="C783" s="53">
        <v>0.33333333333333298</v>
      </c>
      <c r="D783" s="53">
        <v>0</v>
      </c>
      <c r="E783" s="24" t="s">
        <v>1805</v>
      </c>
      <c r="F783" s="24" t="s">
        <v>81</v>
      </c>
    </row>
    <row r="784" spans="1:6" x14ac:dyDescent="0.25">
      <c r="A784" s="22" t="s">
        <v>298</v>
      </c>
      <c r="B784" s="23" t="s">
        <v>1818</v>
      </c>
      <c r="C784" s="53">
        <v>0.33333333333333298</v>
      </c>
      <c r="D784" s="53">
        <v>0</v>
      </c>
      <c r="E784" s="24" t="s">
        <v>1819</v>
      </c>
      <c r="F784" s="24" t="s">
        <v>81</v>
      </c>
    </row>
    <row r="785" spans="1:6" x14ac:dyDescent="0.25">
      <c r="A785" s="22" t="s">
        <v>298</v>
      </c>
      <c r="B785" s="23" t="s">
        <v>1820</v>
      </c>
      <c r="C785" s="53">
        <v>0.33333333333333298</v>
      </c>
      <c r="D785" s="53">
        <v>0</v>
      </c>
      <c r="E785" s="24" t="s">
        <v>1807</v>
      </c>
      <c r="F785" s="24" t="s">
        <v>81</v>
      </c>
    </row>
    <row r="786" spans="1:6" x14ac:dyDescent="0.25">
      <c r="A786" s="22" t="s">
        <v>298</v>
      </c>
      <c r="B786" s="23" t="s">
        <v>1827</v>
      </c>
      <c r="C786" s="53">
        <v>0.25</v>
      </c>
      <c r="D786" s="53">
        <v>0</v>
      </c>
      <c r="E786" s="24" t="s">
        <v>1819</v>
      </c>
      <c r="F786" s="24" t="s">
        <v>81</v>
      </c>
    </row>
    <row r="787" spans="1:6" x14ac:dyDescent="0.25">
      <c r="A787" s="22" t="s">
        <v>298</v>
      </c>
      <c r="B787" s="23" t="s">
        <v>1828</v>
      </c>
      <c r="C787" s="53">
        <v>0.25</v>
      </c>
      <c r="D787" s="53">
        <v>0</v>
      </c>
      <c r="E787" s="24" t="s">
        <v>1829</v>
      </c>
      <c r="F787" s="24" t="s">
        <v>81</v>
      </c>
    </row>
    <row r="788" spans="1:6" x14ac:dyDescent="0.25">
      <c r="A788" s="22" t="s">
        <v>298</v>
      </c>
      <c r="B788" s="23" t="s">
        <v>1832</v>
      </c>
      <c r="C788" s="53">
        <v>0.25</v>
      </c>
      <c r="D788" s="53">
        <v>0</v>
      </c>
      <c r="E788" s="24" t="s">
        <v>1790</v>
      </c>
      <c r="F788" s="24" t="s">
        <v>81</v>
      </c>
    </row>
    <row r="789" spans="1:6" x14ac:dyDescent="0.25">
      <c r="A789" s="22" t="s">
        <v>298</v>
      </c>
      <c r="B789" s="23" t="s">
        <v>1833</v>
      </c>
      <c r="C789" s="53">
        <v>0.25</v>
      </c>
      <c r="D789" s="53">
        <v>0</v>
      </c>
      <c r="E789" s="24" t="s">
        <v>1799</v>
      </c>
      <c r="F789" s="24" t="s">
        <v>81</v>
      </c>
    </row>
    <row r="790" spans="1:6" x14ac:dyDescent="0.25">
      <c r="A790" s="22" t="s">
        <v>298</v>
      </c>
      <c r="B790" s="23" t="s">
        <v>1834</v>
      </c>
      <c r="C790" s="53">
        <v>0.25</v>
      </c>
      <c r="D790" s="53">
        <v>0</v>
      </c>
      <c r="E790" s="24" t="s">
        <v>1799</v>
      </c>
      <c r="F790" s="24" t="s">
        <v>81</v>
      </c>
    </row>
    <row r="791" spans="1:6" ht="24" x14ac:dyDescent="0.25">
      <c r="A791" s="22" t="s">
        <v>298</v>
      </c>
      <c r="B791" s="23" t="s">
        <v>1299</v>
      </c>
      <c r="C791" s="53">
        <v>0.25</v>
      </c>
      <c r="D791" s="53">
        <v>0</v>
      </c>
      <c r="E791" s="24" t="s">
        <v>1300</v>
      </c>
      <c r="F791" s="24" t="s">
        <v>164</v>
      </c>
    </row>
    <row r="792" spans="1:6" ht="24" x14ac:dyDescent="0.25">
      <c r="A792" s="22" t="s">
        <v>298</v>
      </c>
      <c r="B792" s="23" t="s">
        <v>723</v>
      </c>
      <c r="C792" s="53">
        <v>0.25</v>
      </c>
      <c r="D792" s="53">
        <v>1.1666666666666701</v>
      </c>
      <c r="E792" s="24" t="s">
        <v>724</v>
      </c>
      <c r="F792" s="24" t="s">
        <v>165</v>
      </c>
    </row>
    <row r="793" spans="1:6" x14ac:dyDescent="0.25">
      <c r="A793" s="22" t="s">
        <v>298</v>
      </c>
      <c r="B793" s="23" t="s">
        <v>1839</v>
      </c>
      <c r="C793" s="53">
        <v>0.16666666666666699</v>
      </c>
      <c r="D793" s="53">
        <v>0</v>
      </c>
      <c r="E793" s="24" t="s">
        <v>1840</v>
      </c>
      <c r="F793" s="24" t="s">
        <v>81</v>
      </c>
    </row>
    <row r="794" spans="1:6" x14ac:dyDescent="0.25">
      <c r="A794" s="22" t="s">
        <v>298</v>
      </c>
      <c r="B794" s="23" t="s">
        <v>1843</v>
      </c>
      <c r="C794" s="53">
        <v>0.16666666666666699</v>
      </c>
      <c r="D794" s="53">
        <v>0</v>
      </c>
      <c r="E794" s="24" t="s">
        <v>1844</v>
      </c>
      <c r="F794" s="24" t="s">
        <v>81</v>
      </c>
    </row>
    <row r="795" spans="1:6" x14ac:dyDescent="0.25">
      <c r="A795" s="22" t="s">
        <v>298</v>
      </c>
      <c r="B795" s="23" t="s">
        <v>1847</v>
      </c>
      <c r="C795" s="53">
        <v>0.16666666666666699</v>
      </c>
      <c r="D795" s="53">
        <v>0</v>
      </c>
      <c r="E795" s="24" t="s">
        <v>1797</v>
      </c>
      <c r="F795" s="24" t="s">
        <v>81</v>
      </c>
    </row>
    <row r="796" spans="1:6" x14ac:dyDescent="0.25">
      <c r="A796" s="22" t="s">
        <v>298</v>
      </c>
      <c r="B796" s="23" t="s">
        <v>1848</v>
      </c>
      <c r="C796" s="53">
        <v>0.16666666666666699</v>
      </c>
      <c r="D796" s="53">
        <v>0</v>
      </c>
      <c r="E796" s="24" t="s">
        <v>1829</v>
      </c>
      <c r="F796" s="24" t="s">
        <v>81</v>
      </c>
    </row>
    <row r="797" spans="1:6" x14ac:dyDescent="0.25">
      <c r="A797" s="22" t="s">
        <v>298</v>
      </c>
      <c r="B797" s="23" t="s">
        <v>1849</v>
      </c>
      <c r="C797" s="53">
        <v>0.16666666666666699</v>
      </c>
      <c r="D797" s="53">
        <v>0</v>
      </c>
      <c r="E797" s="24" t="s">
        <v>1844</v>
      </c>
      <c r="F797" s="24" t="s">
        <v>81</v>
      </c>
    </row>
    <row r="798" spans="1:6" ht="24" x14ac:dyDescent="0.25">
      <c r="A798" s="22" t="s">
        <v>298</v>
      </c>
      <c r="B798" s="23" t="s">
        <v>1446</v>
      </c>
      <c r="C798" s="53">
        <v>0.16666666666666699</v>
      </c>
      <c r="D798" s="53">
        <v>0</v>
      </c>
      <c r="E798" s="24" t="s">
        <v>1447</v>
      </c>
      <c r="F798" s="24" t="s">
        <v>164</v>
      </c>
    </row>
    <row r="799" spans="1:6" x14ac:dyDescent="0.25">
      <c r="A799" s="22" t="s">
        <v>298</v>
      </c>
      <c r="B799" s="23" t="s">
        <v>1850</v>
      </c>
      <c r="C799" s="53">
        <v>8.3333333333333301E-2</v>
      </c>
      <c r="D799" s="53">
        <v>0</v>
      </c>
      <c r="E799" s="24" t="s">
        <v>1840</v>
      </c>
      <c r="F799" s="24" t="s">
        <v>81</v>
      </c>
    </row>
    <row r="800" spans="1:6" x14ac:dyDescent="0.25">
      <c r="A800" s="22" t="s">
        <v>298</v>
      </c>
      <c r="B800" s="23" t="s">
        <v>1851</v>
      </c>
      <c r="C800" s="53">
        <v>8.3333333333333301E-2</v>
      </c>
      <c r="D800" s="53">
        <v>0</v>
      </c>
      <c r="E800" s="24" t="s">
        <v>1790</v>
      </c>
      <c r="F800" s="24" t="s">
        <v>81</v>
      </c>
    </row>
    <row r="801" spans="1:6" x14ac:dyDescent="0.25">
      <c r="A801" s="22" t="s">
        <v>298</v>
      </c>
      <c r="B801" s="23" t="s">
        <v>1852</v>
      </c>
      <c r="C801" s="53">
        <v>8.3333333333333301E-2</v>
      </c>
      <c r="D801" s="53">
        <v>0</v>
      </c>
      <c r="E801" s="24" t="s">
        <v>1853</v>
      </c>
      <c r="F801" s="24" t="s">
        <v>81</v>
      </c>
    </row>
  </sheetData>
  <conditionalFormatting sqref="B2:B801">
    <cfRule type="expression" dxfId="23" priority="1">
      <formula>$I2="NIL"</formula>
    </cfRule>
  </conditionalFormatting>
  <pageMargins left="0.70866141732283472" right="0.70866141732283472" top="0.74803149606299213" bottom="0.74803149606299213" header="0.31496062992125984" footer="0.31496062992125984"/>
  <pageSetup paperSize="9" scale="78" fitToHeight="0" orientation="landscape" horizontalDpi="4294967292" verticalDpi="4294967292"/>
  <tableParts count="1">
    <tablePart r:id="rId1"/>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D153"/>
  <sheetViews>
    <sheetView zoomScaleSheetLayoutView="100" workbookViewId="0">
      <pane ySplit="1" topLeftCell="A2" activePane="bottomLeft" state="frozen"/>
      <selection pane="bottomLeft" activeCell="A2" sqref="A2"/>
    </sheetView>
  </sheetViews>
  <sheetFormatPr defaultColWidth="8.75" defaultRowHeight="15" x14ac:dyDescent="0.25"/>
  <cols>
    <col min="1" max="1" width="20" style="9" bestFit="1" customWidth="1"/>
    <col min="2" max="2" width="12.25" style="56" bestFit="1" customWidth="1"/>
    <col min="3" max="3" width="12.25" style="57" bestFit="1" customWidth="1"/>
    <col min="4" max="4" width="95.625" style="9" customWidth="1"/>
    <col min="5" max="16384" width="8.75" style="9"/>
  </cols>
  <sheetData>
    <row r="1" spans="1:4" ht="15.75" thickBot="1" x14ac:dyDescent="0.3">
      <c r="A1" s="9" t="s">
        <v>310</v>
      </c>
      <c r="B1" s="54" t="s">
        <v>1971</v>
      </c>
      <c r="C1" s="54" t="s">
        <v>1972</v>
      </c>
      <c r="D1" s="9" t="s">
        <v>162</v>
      </c>
    </row>
    <row r="2" spans="1:4" ht="39.75" thickTop="1" x14ac:dyDescent="0.25">
      <c r="A2" s="21" t="s">
        <v>581</v>
      </c>
      <c r="B2" s="55">
        <v>278.152777777778</v>
      </c>
      <c r="C2" s="41">
        <v>258.07291666666703</v>
      </c>
      <c r="D2" s="19" t="s">
        <v>1973</v>
      </c>
    </row>
    <row r="3" spans="1:4" ht="39" x14ac:dyDescent="0.25">
      <c r="A3" s="21" t="s">
        <v>845</v>
      </c>
      <c r="B3" s="55">
        <v>137.076388888889</v>
      </c>
      <c r="C3" s="41">
        <v>69.0972222222222</v>
      </c>
      <c r="D3" s="19" t="s">
        <v>1974</v>
      </c>
    </row>
    <row r="4" spans="1:4" ht="39" x14ac:dyDescent="0.25">
      <c r="A4" s="21" t="s">
        <v>302</v>
      </c>
      <c r="B4" s="55">
        <v>115.388888888889</v>
      </c>
      <c r="C4" s="41">
        <v>122.260416666667</v>
      </c>
      <c r="D4" s="19" t="s">
        <v>1975</v>
      </c>
    </row>
    <row r="5" spans="1:4" x14ac:dyDescent="0.25">
      <c r="A5" s="21" t="s">
        <v>1976</v>
      </c>
      <c r="B5" s="55">
        <v>75.8923611111111</v>
      </c>
      <c r="C5" s="41">
        <v>0</v>
      </c>
      <c r="D5" s="19" t="s">
        <v>1977</v>
      </c>
    </row>
    <row r="6" spans="1:4" ht="39" x14ac:dyDescent="0.25">
      <c r="A6" s="21" t="s">
        <v>857</v>
      </c>
      <c r="B6" s="55">
        <v>66.7847222222222</v>
      </c>
      <c r="C6" s="41">
        <v>0.31944444444444398</v>
      </c>
      <c r="D6" s="19" t="s">
        <v>1978</v>
      </c>
    </row>
    <row r="7" spans="1:4" x14ac:dyDescent="0.25">
      <c r="A7" s="21" t="s">
        <v>1979</v>
      </c>
      <c r="B7" s="55">
        <v>30.6875</v>
      </c>
      <c r="C7" s="41">
        <v>18.1388888888889</v>
      </c>
      <c r="D7" s="19" t="s">
        <v>1980</v>
      </c>
    </row>
    <row r="8" spans="1:4" x14ac:dyDescent="0.25">
      <c r="A8" s="21" t="s">
        <v>1981</v>
      </c>
      <c r="B8" s="55">
        <v>30.1666666666667</v>
      </c>
      <c r="C8" s="41">
        <v>1.0416666666666701E-2</v>
      </c>
      <c r="D8" s="19" t="s">
        <v>1982</v>
      </c>
    </row>
    <row r="9" spans="1:4" x14ac:dyDescent="0.25">
      <c r="A9" s="21" t="s">
        <v>1983</v>
      </c>
      <c r="B9" s="55">
        <v>25.6354166666667</v>
      </c>
      <c r="C9" s="41">
        <v>74.5138888888889</v>
      </c>
      <c r="D9" s="19" t="s">
        <v>1984</v>
      </c>
    </row>
    <row r="10" spans="1:4" x14ac:dyDescent="0.25">
      <c r="A10" s="21" t="s">
        <v>1985</v>
      </c>
      <c r="B10" s="55">
        <v>25.2465277777778</v>
      </c>
      <c r="C10" s="41">
        <v>0</v>
      </c>
      <c r="D10" s="19" t="s">
        <v>1986</v>
      </c>
    </row>
    <row r="11" spans="1:4" x14ac:dyDescent="0.25">
      <c r="A11" s="21" t="s">
        <v>1987</v>
      </c>
      <c r="B11" s="55">
        <v>24.0034722222222</v>
      </c>
      <c r="C11" s="41">
        <v>2.0972222222222201</v>
      </c>
      <c r="D11" s="19" t="s">
        <v>1988</v>
      </c>
    </row>
    <row r="12" spans="1:4" ht="39" x14ac:dyDescent="0.25">
      <c r="A12" s="21" t="s">
        <v>1989</v>
      </c>
      <c r="B12" s="55">
        <v>22.3020833333333</v>
      </c>
      <c r="C12" s="41">
        <v>0.29513888888888901</v>
      </c>
      <c r="D12" s="19" t="s">
        <v>1990</v>
      </c>
    </row>
    <row r="13" spans="1:4" x14ac:dyDescent="0.25">
      <c r="A13" s="21" t="s">
        <v>1991</v>
      </c>
      <c r="B13" s="55">
        <v>21.34375</v>
      </c>
      <c r="C13" s="41">
        <v>21.0347222222222</v>
      </c>
      <c r="D13" s="19" t="s">
        <v>1992</v>
      </c>
    </row>
    <row r="14" spans="1:4" x14ac:dyDescent="0.25">
      <c r="A14" s="21" t="s">
        <v>1993</v>
      </c>
      <c r="B14" s="55">
        <v>19.8194444444444</v>
      </c>
      <c r="C14" s="41">
        <v>0</v>
      </c>
      <c r="D14" s="19" t="s">
        <v>1994</v>
      </c>
    </row>
    <row r="15" spans="1:4" ht="39" x14ac:dyDescent="0.25">
      <c r="A15" s="21" t="s">
        <v>846</v>
      </c>
      <c r="B15" s="55">
        <v>18.7291666666667</v>
      </c>
      <c r="C15" s="41">
        <v>54.8784722222222</v>
      </c>
      <c r="D15" s="19" t="s">
        <v>1995</v>
      </c>
    </row>
    <row r="16" spans="1:4" ht="39" x14ac:dyDescent="0.25">
      <c r="A16" s="21" t="s">
        <v>306</v>
      </c>
      <c r="B16" s="55">
        <v>18.6111111111111</v>
      </c>
      <c r="C16" s="41">
        <v>3.4236111111111098</v>
      </c>
      <c r="D16" s="19" t="s">
        <v>1996</v>
      </c>
    </row>
    <row r="17" spans="1:4" ht="39" x14ac:dyDescent="0.25">
      <c r="A17" s="21" t="s">
        <v>1997</v>
      </c>
      <c r="B17" s="55">
        <v>18.5659722222222</v>
      </c>
      <c r="C17" s="41">
        <v>2.7638888888888902</v>
      </c>
      <c r="D17" s="19" t="s">
        <v>1998</v>
      </c>
    </row>
    <row r="18" spans="1:4" x14ac:dyDescent="0.25">
      <c r="A18" s="21" t="s">
        <v>1999</v>
      </c>
      <c r="B18" s="55">
        <v>16.5729166666667</v>
      </c>
      <c r="C18" s="41">
        <v>11.4409722222222</v>
      </c>
      <c r="D18" s="19" t="s">
        <v>2000</v>
      </c>
    </row>
    <row r="19" spans="1:4" x14ac:dyDescent="0.25">
      <c r="A19" s="21" t="s">
        <v>2001</v>
      </c>
      <c r="B19" s="55">
        <v>15.28125</v>
      </c>
      <c r="C19" s="41">
        <v>15.2569444444444</v>
      </c>
      <c r="D19" s="19" t="s">
        <v>2002</v>
      </c>
    </row>
    <row r="20" spans="1:4" x14ac:dyDescent="0.25">
      <c r="A20" s="21" t="s">
        <v>583</v>
      </c>
      <c r="B20" s="55">
        <v>12.9166666666667</v>
      </c>
      <c r="C20" s="41">
        <v>1.7986111111111101</v>
      </c>
      <c r="D20" s="19" t="s">
        <v>80</v>
      </c>
    </row>
    <row r="21" spans="1:4" x14ac:dyDescent="0.25">
      <c r="A21" s="21" t="s">
        <v>2003</v>
      </c>
      <c r="B21" s="55">
        <v>12.8645833333333</v>
      </c>
      <c r="C21" s="41">
        <v>7.9201388888888902</v>
      </c>
      <c r="D21" s="19" t="s">
        <v>2004</v>
      </c>
    </row>
    <row r="22" spans="1:4" x14ac:dyDescent="0.25">
      <c r="A22" s="21" t="s">
        <v>2005</v>
      </c>
      <c r="B22" s="55">
        <v>12.7465277777778</v>
      </c>
      <c r="C22" s="41">
        <v>1.53819444444444</v>
      </c>
      <c r="D22" s="19" t="s">
        <v>2006</v>
      </c>
    </row>
    <row r="23" spans="1:4" ht="39" x14ac:dyDescent="0.25">
      <c r="A23" s="21" t="s">
        <v>2007</v>
      </c>
      <c r="B23" s="55">
        <v>12.6597222222222</v>
      </c>
      <c r="C23" s="41">
        <v>10.8854166666667</v>
      </c>
      <c r="D23" s="19" t="s">
        <v>2008</v>
      </c>
    </row>
    <row r="24" spans="1:4" x14ac:dyDescent="0.25">
      <c r="A24" s="21" t="s">
        <v>2009</v>
      </c>
      <c r="B24" s="55">
        <v>11.5659722222222</v>
      </c>
      <c r="C24" s="41">
        <v>1.74305555555556</v>
      </c>
      <c r="D24" s="19" t="s">
        <v>2010</v>
      </c>
    </row>
    <row r="25" spans="1:4" x14ac:dyDescent="0.25">
      <c r="A25" s="21" t="s">
        <v>2011</v>
      </c>
      <c r="B25" s="55">
        <v>11.5381944444444</v>
      </c>
      <c r="C25" s="41">
        <v>0</v>
      </c>
      <c r="D25" s="19" t="s">
        <v>2012</v>
      </c>
    </row>
    <row r="26" spans="1:4" x14ac:dyDescent="0.25">
      <c r="A26" s="21" t="s">
        <v>2013</v>
      </c>
      <c r="B26" s="55">
        <v>10.1701388888889</v>
      </c>
      <c r="C26" s="41">
        <v>39.6006944444444</v>
      </c>
      <c r="D26" s="19" t="s">
        <v>2014</v>
      </c>
    </row>
    <row r="27" spans="1:4" x14ac:dyDescent="0.25">
      <c r="A27" s="21" t="s">
        <v>2015</v>
      </c>
      <c r="B27" s="55">
        <v>9.8402777777777803</v>
      </c>
      <c r="C27" s="41">
        <v>6.7986111111111098</v>
      </c>
      <c r="D27" s="19" t="s">
        <v>2016</v>
      </c>
    </row>
    <row r="28" spans="1:4" x14ac:dyDescent="0.25">
      <c r="A28" s="21" t="s">
        <v>2017</v>
      </c>
      <c r="B28" s="55">
        <v>9.7361111111111107</v>
      </c>
      <c r="C28" s="41">
        <v>8.46875</v>
      </c>
      <c r="D28" s="19" t="s">
        <v>2018</v>
      </c>
    </row>
    <row r="29" spans="1:4" x14ac:dyDescent="0.25">
      <c r="A29" s="21" t="s">
        <v>2019</v>
      </c>
      <c r="B29" s="55">
        <v>9.6840277777777803</v>
      </c>
      <c r="C29" s="41">
        <v>0.14236111111111099</v>
      </c>
      <c r="D29" s="19" t="s">
        <v>2020</v>
      </c>
    </row>
    <row r="30" spans="1:4" ht="39" x14ac:dyDescent="0.25">
      <c r="A30" s="21" t="s">
        <v>303</v>
      </c>
      <c r="B30" s="55">
        <v>9.40625</v>
      </c>
      <c r="C30" s="41">
        <v>36.9722222222222</v>
      </c>
      <c r="D30" s="19" t="s">
        <v>2021</v>
      </c>
    </row>
    <row r="31" spans="1:4" x14ac:dyDescent="0.25">
      <c r="A31" s="21" t="s">
        <v>2022</v>
      </c>
      <c r="B31" s="55">
        <v>8.7465277777777803</v>
      </c>
      <c r="C31" s="41">
        <v>0</v>
      </c>
      <c r="D31" s="19" t="s">
        <v>2023</v>
      </c>
    </row>
    <row r="32" spans="1:4" ht="39" x14ac:dyDescent="0.25">
      <c r="A32" s="21" t="s">
        <v>2024</v>
      </c>
      <c r="B32" s="55">
        <v>8.4895833333333304</v>
      </c>
      <c r="C32" s="41">
        <v>2.3402777777777799</v>
      </c>
      <c r="D32" s="19" t="s">
        <v>2025</v>
      </c>
    </row>
    <row r="33" spans="1:4" ht="39" x14ac:dyDescent="0.25">
      <c r="A33" s="21" t="s">
        <v>582</v>
      </c>
      <c r="B33" s="55">
        <v>8.2673611111111107</v>
      </c>
      <c r="C33" s="41">
        <v>23.1354166666667</v>
      </c>
      <c r="D33" s="19" t="s">
        <v>2026</v>
      </c>
    </row>
    <row r="34" spans="1:4" ht="39" x14ac:dyDescent="0.25">
      <c r="A34" s="21" t="s">
        <v>2027</v>
      </c>
      <c r="B34" s="55">
        <v>7.5798611111111098</v>
      </c>
      <c r="C34" s="41">
        <v>1.2916666666666701</v>
      </c>
      <c r="D34" s="19" t="s">
        <v>2028</v>
      </c>
    </row>
    <row r="35" spans="1:4" x14ac:dyDescent="0.25">
      <c r="A35" s="21" t="s">
        <v>2029</v>
      </c>
      <c r="B35" s="55">
        <v>6.9652777777777803</v>
      </c>
      <c r="C35" s="41">
        <v>18.9027777777778</v>
      </c>
      <c r="D35" s="19" t="s">
        <v>2030</v>
      </c>
    </row>
    <row r="36" spans="1:4" x14ac:dyDescent="0.25">
      <c r="A36" s="21" t="s">
        <v>2031</v>
      </c>
      <c r="B36" s="55">
        <v>6.9027777777777803</v>
      </c>
      <c r="C36" s="41">
        <v>4.4236111111111098</v>
      </c>
      <c r="D36" s="19" t="s">
        <v>2032</v>
      </c>
    </row>
    <row r="37" spans="1:4" ht="39" x14ac:dyDescent="0.25">
      <c r="A37" s="21" t="s">
        <v>848</v>
      </c>
      <c r="B37" s="55">
        <v>6.6423611111111098</v>
      </c>
      <c r="C37" s="41">
        <v>27.5972222222222</v>
      </c>
      <c r="D37" s="19" t="s">
        <v>2033</v>
      </c>
    </row>
    <row r="38" spans="1:4" x14ac:dyDescent="0.25">
      <c r="A38" s="21" t="s">
        <v>2034</v>
      </c>
      <c r="B38" s="55">
        <v>6.6076388888888902</v>
      </c>
      <c r="C38" s="41">
        <v>0</v>
      </c>
      <c r="D38" s="19" t="s">
        <v>1334</v>
      </c>
    </row>
    <row r="39" spans="1:4" ht="26.25" x14ac:dyDescent="0.25">
      <c r="A39" s="21" t="s">
        <v>2035</v>
      </c>
      <c r="B39" s="55">
        <v>6.34375</v>
      </c>
      <c r="C39" s="41">
        <v>0</v>
      </c>
      <c r="D39" s="19" t="s">
        <v>2036</v>
      </c>
    </row>
    <row r="40" spans="1:4" x14ac:dyDescent="0.25">
      <c r="A40" s="21" t="s">
        <v>2037</v>
      </c>
      <c r="B40" s="55">
        <v>6.3368055555555598</v>
      </c>
      <c r="C40" s="41">
        <v>2.0833333333333301E-2</v>
      </c>
      <c r="D40" s="19" t="s">
        <v>2038</v>
      </c>
    </row>
    <row r="41" spans="1:4" x14ac:dyDescent="0.25">
      <c r="A41" s="21" t="s">
        <v>2039</v>
      </c>
      <c r="B41" s="55">
        <v>6.2881944444444402</v>
      </c>
      <c r="C41" s="41">
        <v>0.20833333333333301</v>
      </c>
      <c r="D41" s="19" t="s">
        <v>2040</v>
      </c>
    </row>
    <row r="42" spans="1:4" x14ac:dyDescent="0.25">
      <c r="A42" s="21" t="s">
        <v>2041</v>
      </c>
      <c r="B42" s="55">
        <v>6.2465277777777803</v>
      </c>
      <c r="C42" s="41">
        <v>0.25</v>
      </c>
      <c r="D42" s="19" t="s">
        <v>2042</v>
      </c>
    </row>
    <row r="43" spans="1:4" x14ac:dyDescent="0.25">
      <c r="A43" s="21" t="s">
        <v>2043</v>
      </c>
      <c r="B43" s="55">
        <v>6.2395833333333304</v>
      </c>
      <c r="C43" s="41">
        <v>2.0625</v>
      </c>
      <c r="D43" s="19" t="s">
        <v>2044</v>
      </c>
    </row>
    <row r="44" spans="1:4" ht="26.25" x14ac:dyDescent="0.25">
      <c r="A44" s="21" t="s">
        <v>2045</v>
      </c>
      <c r="B44" s="55">
        <v>6.2256944444444402</v>
      </c>
      <c r="C44" s="41">
        <v>0</v>
      </c>
      <c r="D44" s="19" t="s">
        <v>2046</v>
      </c>
    </row>
    <row r="45" spans="1:4" ht="39" x14ac:dyDescent="0.25">
      <c r="A45" s="21" t="s">
        <v>2047</v>
      </c>
      <c r="B45" s="55">
        <v>5.8333333333333304</v>
      </c>
      <c r="C45" s="41">
        <v>0.15625</v>
      </c>
      <c r="D45" s="19" t="s">
        <v>2048</v>
      </c>
    </row>
    <row r="46" spans="1:4" ht="39" x14ac:dyDescent="0.25">
      <c r="A46" s="21" t="s">
        <v>2049</v>
      </c>
      <c r="B46" s="55">
        <v>5.8333333333333304</v>
      </c>
      <c r="C46" s="41">
        <v>0.15625</v>
      </c>
      <c r="D46" s="19" t="s">
        <v>2050</v>
      </c>
    </row>
    <row r="47" spans="1:4" x14ac:dyDescent="0.25">
      <c r="A47" s="21" t="s">
        <v>2051</v>
      </c>
      <c r="B47" s="55">
        <v>5.7534722222222197</v>
      </c>
      <c r="C47" s="41">
        <v>0</v>
      </c>
      <c r="D47" s="19" t="s">
        <v>2052</v>
      </c>
    </row>
    <row r="48" spans="1:4" ht="39" x14ac:dyDescent="0.25">
      <c r="A48" s="21" t="s">
        <v>2053</v>
      </c>
      <c r="B48" s="55">
        <v>5.53125</v>
      </c>
      <c r="C48" s="41">
        <v>4.4479166666666696</v>
      </c>
      <c r="D48" s="19" t="s">
        <v>2054</v>
      </c>
    </row>
    <row r="49" spans="1:4" x14ac:dyDescent="0.25">
      <c r="A49" s="21" t="s">
        <v>2055</v>
      </c>
      <c r="B49" s="55">
        <v>5.4201388888888902</v>
      </c>
      <c r="C49" s="41">
        <v>0</v>
      </c>
      <c r="D49" s="19" t="s">
        <v>2056</v>
      </c>
    </row>
    <row r="50" spans="1:4" x14ac:dyDescent="0.25">
      <c r="A50" s="21" t="s">
        <v>2057</v>
      </c>
      <c r="B50" s="55">
        <v>5.3472222222222197</v>
      </c>
      <c r="C50" s="41">
        <v>0</v>
      </c>
      <c r="D50" s="19" t="s">
        <v>2058</v>
      </c>
    </row>
    <row r="51" spans="1:4" x14ac:dyDescent="0.25">
      <c r="A51" s="21" t="s">
        <v>1176</v>
      </c>
      <c r="B51" s="55">
        <v>5.0381944444444402</v>
      </c>
      <c r="C51" s="41">
        <v>0</v>
      </c>
      <c r="D51" s="19" t="s">
        <v>1177</v>
      </c>
    </row>
    <row r="52" spans="1:4" x14ac:dyDescent="0.25">
      <c r="A52" s="21" t="s">
        <v>1191</v>
      </c>
      <c r="B52" s="55">
        <v>5.0381944444444402</v>
      </c>
      <c r="C52" s="41">
        <v>0</v>
      </c>
      <c r="D52" s="19" t="s">
        <v>1192</v>
      </c>
    </row>
    <row r="53" spans="1:4" ht="39" x14ac:dyDescent="0.25">
      <c r="A53" s="21" t="s">
        <v>2059</v>
      </c>
      <c r="B53" s="55">
        <v>4.9097222222222197</v>
      </c>
      <c r="C53" s="41">
        <v>0.65277777777777801</v>
      </c>
      <c r="D53" s="19" t="s">
        <v>2060</v>
      </c>
    </row>
    <row r="54" spans="1:4" ht="39" x14ac:dyDescent="0.25">
      <c r="A54" s="21" t="s">
        <v>304</v>
      </c>
      <c r="B54" s="55">
        <v>4.59375</v>
      </c>
      <c r="C54" s="41">
        <v>20.3263888888889</v>
      </c>
      <c r="D54" s="19" t="s">
        <v>2061</v>
      </c>
    </row>
    <row r="55" spans="1:4" x14ac:dyDescent="0.25">
      <c r="A55" s="21" t="s">
        <v>2062</v>
      </c>
      <c r="B55" s="55">
        <v>4.34375</v>
      </c>
      <c r="C55" s="41">
        <v>0</v>
      </c>
      <c r="D55" s="19" t="s">
        <v>2063</v>
      </c>
    </row>
    <row r="56" spans="1:4" x14ac:dyDescent="0.25">
      <c r="A56" s="21" t="s">
        <v>1232</v>
      </c>
      <c r="B56" s="55">
        <v>3.4166666666666701</v>
      </c>
      <c r="C56" s="41">
        <v>0</v>
      </c>
      <c r="D56" s="19" t="s">
        <v>1233</v>
      </c>
    </row>
    <row r="57" spans="1:4" x14ac:dyDescent="0.25">
      <c r="A57" s="21" t="s">
        <v>2064</v>
      </c>
      <c r="B57" s="55">
        <v>3.3923611111111098</v>
      </c>
      <c r="C57" s="41">
        <v>0</v>
      </c>
      <c r="D57" s="19" t="s">
        <v>2065</v>
      </c>
    </row>
    <row r="58" spans="1:4" x14ac:dyDescent="0.25">
      <c r="A58" s="21" t="s">
        <v>2066</v>
      </c>
      <c r="B58" s="55">
        <v>3.3472222222222201</v>
      </c>
      <c r="C58" s="41">
        <v>1.1145833333333299</v>
      </c>
      <c r="D58" s="19" t="s">
        <v>2067</v>
      </c>
    </row>
    <row r="59" spans="1:4" x14ac:dyDescent="0.25">
      <c r="A59" s="21" t="s">
        <v>2068</v>
      </c>
      <c r="B59" s="55">
        <v>3.0138888888888902</v>
      </c>
      <c r="C59" s="41">
        <v>0</v>
      </c>
      <c r="D59" s="19" t="s">
        <v>2069</v>
      </c>
    </row>
    <row r="60" spans="1:4" ht="39" x14ac:dyDescent="0.25">
      <c r="A60" s="21" t="s">
        <v>307</v>
      </c>
      <c r="B60" s="55">
        <v>2.6423611111111098</v>
      </c>
      <c r="C60" s="41">
        <v>0.86111111111111105</v>
      </c>
      <c r="D60" s="19" t="s">
        <v>2070</v>
      </c>
    </row>
    <row r="61" spans="1:4" x14ac:dyDescent="0.25">
      <c r="A61" s="21" t="s">
        <v>2071</v>
      </c>
      <c r="B61" s="55">
        <v>2.6319444444444402</v>
      </c>
      <c r="C61" s="41">
        <v>0</v>
      </c>
      <c r="D61" s="19" t="s">
        <v>2072</v>
      </c>
    </row>
    <row r="62" spans="1:4" x14ac:dyDescent="0.25">
      <c r="A62" s="21" t="s">
        <v>2073</v>
      </c>
      <c r="B62" s="55">
        <v>2.4305555555555598</v>
      </c>
      <c r="C62" s="41">
        <v>0</v>
      </c>
      <c r="D62" s="19" t="s">
        <v>2074</v>
      </c>
    </row>
    <row r="63" spans="1:4" ht="26.25" x14ac:dyDescent="0.25">
      <c r="A63" s="21" t="s">
        <v>2075</v>
      </c>
      <c r="B63" s="55">
        <v>2.3611111111111098</v>
      </c>
      <c r="C63" s="41">
        <v>0</v>
      </c>
      <c r="D63" s="19" t="s">
        <v>2076</v>
      </c>
    </row>
    <row r="64" spans="1:4" ht="39" x14ac:dyDescent="0.25">
      <c r="A64" s="21" t="s">
        <v>2077</v>
      </c>
      <c r="B64" s="55">
        <v>2.3402777777777799</v>
      </c>
      <c r="C64" s="41">
        <v>13.0625</v>
      </c>
      <c r="D64" s="19" t="s">
        <v>2078</v>
      </c>
    </row>
    <row r="65" spans="1:4" ht="26.25" x14ac:dyDescent="0.25">
      <c r="A65" s="21" t="s">
        <v>2079</v>
      </c>
      <c r="B65" s="55">
        <v>2.3333333333333299</v>
      </c>
      <c r="C65" s="41">
        <v>0</v>
      </c>
      <c r="D65" s="19" t="s">
        <v>2080</v>
      </c>
    </row>
    <row r="66" spans="1:4" ht="39" x14ac:dyDescent="0.25">
      <c r="A66" s="21" t="s">
        <v>2081</v>
      </c>
      <c r="B66" s="55">
        <v>2.3125</v>
      </c>
      <c r="C66" s="41">
        <v>3.5486111111111098</v>
      </c>
      <c r="D66" s="19" t="s">
        <v>2082</v>
      </c>
    </row>
    <row r="67" spans="1:4" x14ac:dyDescent="0.25">
      <c r="A67" s="21" t="s">
        <v>852</v>
      </c>
      <c r="B67" s="55">
        <v>2.2951388888888902</v>
      </c>
      <c r="C67" s="41">
        <v>2.1840277777777799</v>
      </c>
      <c r="D67" s="19" t="s">
        <v>388</v>
      </c>
    </row>
    <row r="68" spans="1:4" x14ac:dyDescent="0.25">
      <c r="A68" s="21" t="s">
        <v>2083</v>
      </c>
      <c r="B68" s="55">
        <v>2.2604166666666701</v>
      </c>
      <c r="C68" s="41">
        <v>6.9444444444444406E-2</v>
      </c>
      <c r="D68" s="19" t="s">
        <v>2084</v>
      </c>
    </row>
    <row r="69" spans="1:4" x14ac:dyDescent="0.25">
      <c r="A69" s="21" t="s">
        <v>2085</v>
      </c>
      <c r="B69" s="55">
        <v>2.2118055555555598</v>
      </c>
      <c r="C69" s="41">
        <v>0.23263888888888901</v>
      </c>
      <c r="D69" s="19" t="s">
        <v>2086</v>
      </c>
    </row>
    <row r="70" spans="1:4" x14ac:dyDescent="0.25">
      <c r="A70" s="21" t="s">
        <v>2087</v>
      </c>
      <c r="B70" s="55">
        <v>2.03125</v>
      </c>
      <c r="C70" s="41">
        <v>5.5555555555555601E-2</v>
      </c>
      <c r="D70" s="19" t="s">
        <v>2088</v>
      </c>
    </row>
    <row r="71" spans="1:4" ht="39" x14ac:dyDescent="0.25">
      <c r="A71" s="21" t="s">
        <v>2089</v>
      </c>
      <c r="B71" s="55">
        <v>2.0138888888888902</v>
      </c>
      <c r="C71" s="41">
        <v>6.5972222222222196E-2</v>
      </c>
      <c r="D71" s="19" t="s">
        <v>2090</v>
      </c>
    </row>
    <row r="72" spans="1:4" x14ac:dyDescent="0.25">
      <c r="A72" s="21" t="s">
        <v>2091</v>
      </c>
      <c r="B72" s="55">
        <v>1.93055555555556</v>
      </c>
      <c r="C72" s="41">
        <v>0</v>
      </c>
      <c r="D72" s="19" t="s">
        <v>957</v>
      </c>
    </row>
    <row r="73" spans="1:4" ht="39" x14ac:dyDescent="0.25">
      <c r="A73" s="21" t="s">
        <v>853</v>
      </c>
      <c r="B73" s="55">
        <v>1.9270833333333299</v>
      </c>
      <c r="C73" s="41">
        <v>1.3958333333333299</v>
      </c>
      <c r="D73" s="19" t="s">
        <v>2092</v>
      </c>
    </row>
    <row r="74" spans="1:4" ht="39" x14ac:dyDescent="0.25">
      <c r="A74" s="21" t="s">
        <v>2093</v>
      </c>
      <c r="B74" s="55">
        <v>1.85069444444444</v>
      </c>
      <c r="C74" s="41">
        <v>39.9305555555556</v>
      </c>
      <c r="D74" s="19" t="s">
        <v>2094</v>
      </c>
    </row>
    <row r="75" spans="1:4" ht="39" x14ac:dyDescent="0.25">
      <c r="A75" s="21" t="s">
        <v>2095</v>
      </c>
      <c r="B75" s="55">
        <v>1.8472222222222201</v>
      </c>
      <c r="C75" s="41">
        <v>2.0729166666666701</v>
      </c>
      <c r="D75" s="19" t="s">
        <v>2096</v>
      </c>
    </row>
    <row r="76" spans="1:4" x14ac:dyDescent="0.25">
      <c r="A76" s="21" t="s">
        <v>2097</v>
      </c>
      <c r="B76" s="55">
        <v>1.8298611111111101</v>
      </c>
      <c r="C76" s="41">
        <v>14.3611111111111</v>
      </c>
      <c r="D76" s="19" t="s">
        <v>2098</v>
      </c>
    </row>
    <row r="77" spans="1:4" ht="39" x14ac:dyDescent="0.25">
      <c r="A77" s="21" t="s">
        <v>305</v>
      </c>
      <c r="B77" s="55">
        <v>1.7951388888888899</v>
      </c>
      <c r="C77" s="41">
        <v>1.0763888888888899</v>
      </c>
      <c r="D77" s="19" t="s">
        <v>2099</v>
      </c>
    </row>
    <row r="78" spans="1:4" ht="39" x14ac:dyDescent="0.25">
      <c r="A78" s="21" t="s">
        <v>2100</v>
      </c>
      <c r="B78" s="55">
        <v>1.78125</v>
      </c>
      <c r="C78" s="41">
        <v>0</v>
      </c>
      <c r="D78" s="19" t="s">
        <v>2101</v>
      </c>
    </row>
    <row r="79" spans="1:4" ht="39" x14ac:dyDescent="0.25">
      <c r="A79" s="21" t="s">
        <v>584</v>
      </c>
      <c r="B79" s="55">
        <v>1.77430555555556</v>
      </c>
      <c r="C79" s="41">
        <v>1.0451388888888899</v>
      </c>
      <c r="D79" s="19" t="s">
        <v>2102</v>
      </c>
    </row>
    <row r="80" spans="1:4" ht="39" x14ac:dyDescent="0.25">
      <c r="A80" s="21" t="s">
        <v>850</v>
      </c>
      <c r="B80" s="55">
        <v>1.65625</v>
      </c>
      <c r="C80" s="41">
        <v>14.7256944444444</v>
      </c>
      <c r="D80" s="19" t="s">
        <v>2103</v>
      </c>
    </row>
    <row r="81" spans="1:4" x14ac:dyDescent="0.25">
      <c r="A81" s="21" t="s">
        <v>2104</v>
      </c>
      <c r="B81" s="55">
        <v>1.6076388888888899</v>
      </c>
      <c r="C81" s="41">
        <v>0</v>
      </c>
      <c r="D81" s="19" t="s">
        <v>2105</v>
      </c>
    </row>
    <row r="82" spans="1:4" ht="26.25" x14ac:dyDescent="0.25">
      <c r="A82" s="21" t="s">
        <v>2106</v>
      </c>
      <c r="B82" s="55">
        <v>1.47569444444444</v>
      </c>
      <c r="C82" s="41">
        <v>7.2465277777777803</v>
      </c>
      <c r="D82" s="19" t="s">
        <v>2107</v>
      </c>
    </row>
    <row r="83" spans="1:4" x14ac:dyDescent="0.25">
      <c r="A83" s="21" t="s">
        <v>2108</v>
      </c>
      <c r="B83" s="55">
        <v>1.4340277777777799</v>
      </c>
      <c r="C83" s="41">
        <v>0</v>
      </c>
      <c r="D83" s="19" t="s">
        <v>2109</v>
      </c>
    </row>
    <row r="84" spans="1:4" ht="39" x14ac:dyDescent="0.25">
      <c r="A84" s="21" t="s">
        <v>2110</v>
      </c>
      <c r="B84" s="55">
        <v>1.4027777777777799</v>
      </c>
      <c r="C84" s="41">
        <v>3.7430555555555598</v>
      </c>
      <c r="D84" s="19" t="s">
        <v>2111</v>
      </c>
    </row>
    <row r="85" spans="1:4" x14ac:dyDescent="0.25">
      <c r="A85" s="21" t="s">
        <v>2112</v>
      </c>
      <c r="B85" s="55">
        <v>1.39930555555556</v>
      </c>
      <c r="C85" s="41">
        <v>0</v>
      </c>
      <c r="D85" s="19" t="s">
        <v>2113</v>
      </c>
    </row>
    <row r="86" spans="1:4" ht="39" x14ac:dyDescent="0.25">
      <c r="A86" s="21" t="s">
        <v>849</v>
      </c>
      <c r="B86" s="55">
        <v>1.3854166666666701</v>
      </c>
      <c r="C86" s="41">
        <v>14.8298611111111</v>
      </c>
      <c r="D86" s="19" t="s">
        <v>2114</v>
      </c>
    </row>
    <row r="87" spans="1:4" x14ac:dyDescent="0.25">
      <c r="A87" s="21" t="s">
        <v>2115</v>
      </c>
      <c r="B87" s="55">
        <v>1.2708333333333299</v>
      </c>
      <c r="C87" s="41">
        <v>1.4097222222222201</v>
      </c>
      <c r="D87" s="19" t="s">
        <v>2116</v>
      </c>
    </row>
    <row r="88" spans="1:4" ht="39" x14ac:dyDescent="0.25">
      <c r="A88" s="21" t="s">
        <v>847</v>
      </c>
      <c r="B88" s="55">
        <v>1.2013888888888899</v>
      </c>
      <c r="C88" s="41">
        <v>42.3194444444444</v>
      </c>
      <c r="D88" s="19" t="s">
        <v>2117</v>
      </c>
    </row>
    <row r="89" spans="1:4" ht="26.25" x14ac:dyDescent="0.25">
      <c r="A89" s="21" t="s">
        <v>2118</v>
      </c>
      <c r="B89" s="55">
        <v>1.1423611111111101</v>
      </c>
      <c r="C89" s="41">
        <v>0</v>
      </c>
      <c r="D89" s="19" t="s">
        <v>2119</v>
      </c>
    </row>
    <row r="90" spans="1:4" x14ac:dyDescent="0.25">
      <c r="A90" s="21" t="s">
        <v>2120</v>
      </c>
      <c r="B90" s="55">
        <v>1.1354166666666701</v>
      </c>
      <c r="C90" s="41">
        <v>0.18402777777777801</v>
      </c>
      <c r="D90" s="19" t="s">
        <v>2121</v>
      </c>
    </row>
    <row r="91" spans="1:4" x14ac:dyDescent="0.25">
      <c r="A91" s="21" t="s">
        <v>2122</v>
      </c>
      <c r="B91" s="55">
        <v>1.1041666666666701</v>
      </c>
      <c r="C91" s="41">
        <v>1.1076388888888899</v>
      </c>
      <c r="D91" s="19" t="s">
        <v>2123</v>
      </c>
    </row>
    <row r="92" spans="1:4" x14ac:dyDescent="0.25">
      <c r="A92" s="21" t="s">
        <v>2124</v>
      </c>
      <c r="B92" s="55">
        <v>1.09375</v>
      </c>
      <c r="C92" s="41">
        <v>0</v>
      </c>
      <c r="D92" s="19" t="s">
        <v>2125</v>
      </c>
    </row>
    <row r="93" spans="1:4" ht="26.25" x14ac:dyDescent="0.25">
      <c r="A93" s="21" t="s">
        <v>2126</v>
      </c>
      <c r="B93" s="55">
        <v>1.0798611111111101</v>
      </c>
      <c r="C93" s="41">
        <v>3.6145833333333299</v>
      </c>
      <c r="D93" s="19" t="s">
        <v>2127</v>
      </c>
    </row>
    <row r="94" spans="1:4" ht="39" x14ac:dyDescent="0.25">
      <c r="A94" s="21" t="s">
        <v>856</v>
      </c>
      <c r="B94" s="55">
        <v>1.06944444444444</v>
      </c>
      <c r="C94" s="41">
        <v>0.34027777777777801</v>
      </c>
      <c r="D94" s="19" t="s">
        <v>2128</v>
      </c>
    </row>
    <row r="95" spans="1:4" ht="39" x14ac:dyDescent="0.25">
      <c r="A95" s="21" t="s">
        <v>2129</v>
      </c>
      <c r="B95" s="55">
        <v>0.96527777777777801</v>
      </c>
      <c r="C95" s="41">
        <v>0</v>
      </c>
      <c r="D95" s="19" t="s">
        <v>2130</v>
      </c>
    </row>
    <row r="96" spans="1:4" ht="39" x14ac:dyDescent="0.25">
      <c r="A96" s="21" t="s">
        <v>2131</v>
      </c>
      <c r="B96" s="55">
        <v>0.96527777777777801</v>
      </c>
      <c r="C96" s="41">
        <v>0</v>
      </c>
      <c r="D96" s="19" t="s">
        <v>2130</v>
      </c>
    </row>
    <row r="97" spans="1:4" x14ac:dyDescent="0.25">
      <c r="A97" s="21" t="s">
        <v>2132</v>
      </c>
      <c r="B97" s="55">
        <v>0.93402777777777801</v>
      </c>
      <c r="C97" s="41">
        <v>0</v>
      </c>
      <c r="D97" s="19" t="s">
        <v>2133</v>
      </c>
    </row>
    <row r="98" spans="1:4" ht="39" x14ac:dyDescent="0.25">
      <c r="A98" s="21" t="s">
        <v>2134</v>
      </c>
      <c r="B98" s="55">
        <v>0.93055555555555602</v>
      </c>
      <c r="C98" s="41">
        <v>17.5555555555556</v>
      </c>
      <c r="D98" s="19" t="s">
        <v>2135</v>
      </c>
    </row>
    <row r="99" spans="1:4" x14ac:dyDescent="0.25">
      <c r="A99" s="21" t="s">
        <v>2136</v>
      </c>
      <c r="B99" s="55">
        <v>0.91666666666666696</v>
      </c>
      <c r="C99" s="41">
        <v>0</v>
      </c>
      <c r="D99" s="19" t="s">
        <v>2137</v>
      </c>
    </row>
    <row r="100" spans="1:4" x14ac:dyDescent="0.25">
      <c r="A100" s="21" t="s">
        <v>2138</v>
      </c>
      <c r="B100" s="55">
        <v>0.89930555555555602</v>
      </c>
      <c r="C100" s="41">
        <v>2.1006944444444402</v>
      </c>
      <c r="D100" s="19" t="s">
        <v>2139</v>
      </c>
    </row>
    <row r="101" spans="1:4" x14ac:dyDescent="0.25">
      <c r="A101" s="21" t="s">
        <v>2140</v>
      </c>
      <c r="B101" s="55">
        <v>0.89236111111111105</v>
      </c>
      <c r="C101" s="41">
        <v>0</v>
      </c>
      <c r="D101" s="19" t="s">
        <v>2141</v>
      </c>
    </row>
    <row r="102" spans="1:4" ht="39" x14ac:dyDescent="0.25">
      <c r="A102" s="21" t="s">
        <v>309</v>
      </c>
      <c r="B102" s="55">
        <v>0.88888888888888895</v>
      </c>
      <c r="C102" s="41">
        <v>2.1006944444444402</v>
      </c>
      <c r="D102" s="19" t="s">
        <v>2142</v>
      </c>
    </row>
    <row r="103" spans="1:4" ht="39" x14ac:dyDescent="0.25">
      <c r="A103" s="21" t="s">
        <v>2143</v>
      </c>
      <c r="B103" s="55">
        <v>0.88541666666666696</v>
      </c>
      <c r="C103" s="41">
        <v>0</v>
      </c>
      <c r="D103" s="19" t="s">
        <v>2144</v>
      </c>
    </row>
    <row r="104" spans="1:4" x14ac:dyDescent="0.25">
      <c r="A104" s="21" t="s">
        <v>2145</v>
      </c>
      <c r="B104" s="55">
        <v>0.87847222222222199</v>
      </c>
      <c r="C104" s="41">
        <v>0.40277777777777801</v>
      </c>
      <c r="D104" s="19" t="s">
        <v>2146</v>
      </c>
    </row>
    <row r="105" spans="1:4" x14ac:dyDescent="0.25">
      <c r="A105" s="21" t="s">
        <v>2147</v>
      </c>
      <c r="B105" s="55">
        <v>0.82986111111111105</v>
      </c>
      <c r="C105" s="41">
        <v>0</v>
      </c>
      <c r="D105" s="19" t="s">
        <v>1013</v>
      </c>
    </row>
    <row r="106" spans="1:4" x14ac:dyDescent="0.25">
      <c r="A106" s="21" t="s">
        <v>2148</v>
      </c>
      <c r="B106" s="55">
        <v>0.73611111111111105</v>
      </c>
      <c r="C106" s="41">
        <v>0</v>
      </c>
      <c r="D106" s="19" t="s">
        <v>2149</v>
      </c>
    </row>
    <row r="107" spans="1:4" x14ac:dyDescent="0.25">
      <c r="A107" s="21" t="s">
        <v>2150</v>
      </c>
      <c r="B107" s="55">
        <v>0.71875</v>
      </c>
      <c r="C107" s="41">
        <v>0</v>
      </c>
      <c r="D107" s="19" t="s">
        <v>1130</v>
      </c>
    </row>
    <row r="108" spans="1:4" x14ac:dyDescent="0.25">
      <c r="A108" s="21" t="s">
        <v>2151</v>
      </c>
      <c r="B108" s="55">
        <v>0.71527777777777801</v>
      </c>
      <c r="C108" s="41">
        <v>1.5</v>
      </c>
      <c r="D108" s="19" t="s">
        <v>2152</v>
      </c>
    </row>
    <row r="109" spans="1:4" x14ac:dyDescent="0.25">
      <c r="A109" s="21" t="s">
        <v>2153</v>
      </c>
      <c r="B109" s="55">
        <v>0.71180555555555602</v>
      </c>
      <c r="C109" s="41">
        <v>0</v>
      </c>
      <c r="D109" s="19" t="s">
        <v>2154</v>
      </c>
    </row>
    <row r="110" spans="1:4" ht="39" x14ac:dyDescent="0.25">
      <c r="A110" s="21" t="s">
        <v>2155</v>
      </c>
      <c r="B110" s="55">
        <v>0.70486111111111105</v>
      </c>
      <c r="C110" s="41">
        <v>3.7777777777777799</v>
      </c>
      <c r="D110" s="19" t="s">
        <v>2156</v>
      </c>
    </row>
    <row r="111" spans="1:4" x14ac:dyDescent="0.25">
      <c r="A111" s="21" t="s">
        <v>2157</v>
      </c>
      <c r="B111" s="55">
        <v>0.64930555555555602</v>
      </c>
      <c r="C111" s="41">
        <v>0</v>
      </c>
      <c r="D111" s="19" t="s">
        <v>2158</v>
      </c>
    </row>
    <row r="112" spans="1:4" x14ac:dyDescent="0.25">
      <c r="A112" s="21" t="s">
        <v>2159</v>
      </c>
      <c r="B112" s="55">
        <v>0.61458333333333304</v>
      </c>
      <c r="C112" s="41">
        <v>9.7777777777777803</v>
      </c>
      <c r="D112" s="19" t="s">
        <v>2160</v>
      </c>
    </row>
    <row r="113" spans="1:4" x14ac:dyDescent="0.25">
      <c r="A113" s="21" t="s">
        <v>2161</v>
      </c>
      <c r="B113" s="55">
        <v>0.59027777777777801</v>
      </c>
      <c r="C113" s="41">
        <v>0.131944444444444</v>
      </c>
      <c r="D113" s="19" t="s">
        <v>2162</v>
      </c>
    </row>
    <row r="114" spans="1:4" ht="39" x14ac:dyDescent="0.25">
      <c r="A114" s="21" t="s">
        <v>2163</v>
      </c>
      <c r="B114" s="55">
        <v>0.5625</v>
      </c>
      <c r="C114" s="41">
        <v>0</v>
      </c>
      <c r="D114" s="19" t="s">
        <v>2164</v>
      </c>
    </row>
    <row r="115" spans="1:4" x14ac:dyDescent="0.25">
      <c r="A115" s="21" t="s">
        <v>389</v>
      </c>
      <c r="B115" s="55">
        <v>0.50347222222222199</v>
      </c>
      <c r="C115" s="41">
        <v>1.3888888888888899</v>
      </c>
      <c r="D115" s="19" t="s">
        <v>390</v>
      </c>
    </row>
    <row r="116" spans="1:4" x14ac:dyDescent="0.25">
      <c r="A116" s="21" t="s">
        <v>2165</v>
      </c>
      <c r="B116" s="55">
        <v>0.50347222222222199</v>
      </c>
      <c r="C116" s="41">
        <v>0</v>
      </c>
      <c r="D116" s="19" t="s">
        <v>2166</v>
      </c>
    </row>
    <row r="117" spans="1:4" ht="39" x14ac:dyDescent="0.25">
      <c r="A117" s="21" t="s">
        <v>855</v>
      </c>
      <c r="B117" s="55">
        <v>0.48263888888888901</v>
      </c>
      <c r="C117" s="41">
        <v>1</v>
      </c>
      <c r="D117" s="19" t="s">
        <v>2167</v>
      </c>
    </row>
    <row r="118" spans="1:4" x14ac:dyDescent="0.25">
      <c r="A118" s="21" t="s">
        <v>2168</v>
      </c>
      <c r="B118" s="55">
        <v>0.47569444444444398</v>
      </c>
      <c r="C118" s="41">
        <v>0.19097222222222199</v>
      </c>
      <c r="D118" s="19" t="s">
        <v>2169</v>
      </c>
    </row>
    <row r="119" spans="1:4" x14ac:dyDescent="0.25">
      <c r="A119" s="21" t="s">
        <v>2170</v>
      </c>
      <c r="B119" s="55">
        <v>0.46527777777777801</v>
      </c>
      <c r="C119" s="41">
        <v>1.5104166666666701</v>
      </c>
      <c r="D119" s="19" t="s">
        <v>2171</v>
      </c>
    </row>
    <row r="120" spans="1:4" x14ac:dyDescent="0.25">
      <c r="A120" s="21" t="s">
        <v>2172</v>
      </c>
      <c r="B120" s="55">
        <v>0.46180555555555602</v>
      </c>
      <c r="C120" s="41">
        <v>0.45833333333333298</v>
      </c>
      <c r="D120" s="19" t="s">
        <v>2173</v>
      </c>
    </row>
    <row r="121" spans="1:4" x14ac:dyDescent="0.25">
      <c r="A121" s="21" t="s">
        <v>2174</v>
      </c>
      <c r="B121" s="55">
        <v>0.46180555555555602</v>
      </c>
      <c r="C121" s="41">
        <v>0.39930555555555602</v>
      </c>
      <c r="D121" s="19" t="s">
        <v>109</v>
      </c>
    </row>
    <row r="122" spans="1:4" ht="39" x14ac:dyDescent="0.25">
      <c r="A122" s="21" t="s">
        <v>851</v>
      </c>
      <c r="B122" s="55">
        <v>0.45833333333333298</v>
      </c>
      <c r="C122" s="41">
        <v>8.8888888888888893</v>
      </c>
      <c r="D122" s="19" t="s">
        <v>2175</v>
      </c>
    </row>
    <row r="123" spans="1:4" x14ac:dyDescent="0.25">
      <c r="A123" s="21" t="s">
        <v>2176</v>
      </c>
      <c r="B123" s="55">
        <v>0.38888888888888901</v>
      </c>
      <c r="C123" s="41">
        <v>1.8611111111111101</v>
      </c>
      <c r="D123" s="19" t="s">
        <v>2177</v>
      </c>
    </row>
    <row r="124" spans="1:4" ht="39" x14ac:dyDescent="0.25">
      <c r="A124" s="21" t="s">
        <v>2178</v>
      </c>
      <c r="B124" s="55">
        <v>0.36805555555555602</v>
      </c>
      <c r="C124" s="41">
        <v>0</v>
      </c>
      <c r="D124" s="19" t="s">
        <v>2179</v>
      </c>
    </row>
    <row r="125" spans="1:4" x14ac:dyDescent="0.25">
      <c r="A125" s="21" t="s">
        <v>2180</v>
      </c>
      <c r="B125" s="55">
        <v>0.35416666666666702</v>
      </c>
      <c r="C125" s="41">
        <v>4.5972222222222197</v>
      </c>
      <c r="D125" s="19" t="s">
        <v>694</v>
      </c>
    </row>
    <row r="126" spans="1:4" x14ac:dyDescent="0.25">
      <c r="A126" s="21" t="s">
        <v>2181</v>
      </c>
      <c r="B126" s="55">
        <v>0.34722222222222199</v>
      </c>
      <c r="C126" s="41">
        <v>6.9444444444444397E-3</v>
      </c>
      <c r="D126" s="19" t="s">
        <v>2182</v>
      </c>
    </row>
    <row r="127" spans="1:4" x14ac:dyDescent="0.25">
      <c r="A127" s="21" t="s">
        <v>2183</v>
      </c>
      <c r="B127" s="55">
        <v>0.33680555555555602</v>
      </c>
      <c r="C127" s="41">
        <v>0.58333333333333304</v>
      </c>
      <c r="D127" s="19" t="s">
        <v>2184</v>
      </c>
    </row>
    <row r="128" spans="1:4" x14ac:dyDescent="0.25">
      <c r="A128" s="21" t="s">
        <v>2185</v>
      </c>
      <c r="B128" s="55">
        <v>0.33680555555555602</v>
      </c>
      <c r="C128" s="41">
        <v>0.28819444444444398</v>
      </c>
      <c r="D128" s="19" t="s">
        <v>2186</v>
      </c>
    </row>
    <row r="129" spans="1:4" ht="39" x14ac:dyDescent="0.25">
      <c r="A129" s="21" t="s">
        <v>2187</v>
      </c>
      <c r="B129" s="55">
        <v>0.32638888888888901</v>
      </c>
      <c r="C129" s="41">
        <v>0</v>
      </c>
      <c r="D129" s="19" t="s">
        <v>2188</v>
      </c>
    </row>
    <row r="130" spans="1:4" ht="39" x14ac:dyDescent="0.25">
      <c r="A130" s="21" t="s">
        <v>308</v>
      </c>
      <c r="B130" s="55">
        <v>0.31597222222222199</v>
      </c>
      <c r="C130" s="41">
        <v>2.71875</v>
      </c>
      <c r="D130" s="19" t="s">
        <v>2189</v>
      </c>
    </row>
    <row r="131" spans="1:4" x14ac:dyDescent="0.25">
      <c r="A131" s="21" t="s">
        <v>2190</v>
      </c>
      <c r="B131" s="55">
        <v>0.30555555555555602</v>
      </c>
      <c r="C131" s="41">
        <v>0</v>
      </c>
      <c r="D131" s="19" t="s">
        <v>2191</v>
      </c>
    </row>
    <row r="132" spans="1:4" x14ac:dyDescent="0.25">
      <c r="A132" s="21" t="s">
        <v>2192</v>
      </c>
      <c r="B132" s="55">
        <v>0.27777777777777801</v>
      </c>
      <c r="C132" s="41">
        <v>1.0972222222222201</v>
      </c>
      <c r="D132" s="19" t="s">
        <v>2193</v>
      </c>
    </row>
    <row r="133" spans="1:4" ht="39" x14ac:dyDescent="0.25">
      <c r="A133" s="21" t="s">
        <v>2194</v>
      </c>
      <c r="B133" s="55">
        <v>0.26736111111111099</v>
      </c>
      <c r="C133" s="41">
        <v>1.4270833333333299</v>
      </c>
      <c r="D133" s="19" t="s">
        <v>2195</v>
      </c>
    </row>
    <row r="134" spans="1:4" x14ac:dyDescent="0.25">
      <c r="A134" s="21" t="s">
        <v>854</v>
      </c>
      <c r="B134" s="55">
        <v>0.23263888888888901</v>
      </c>
      <c r="C134" s="41">
        <v>1.2222222222222201</v>
      </c>
      <c r="D134" s="19" t="s">
        <v>624</v>
      </c>
    </row>
    <row r="135" spans="1:4" x14ac:dyDescent="0.25">
      <c r="A135" s="21" t="s">
        <v>2196</v>
      </c>
      <c r="B135" s="55">
        <v>0.20833333333333301</v>
      </c>
      <c r="C135" s="41">
        <v>0.34722222222222199</v>
      </c>
      <c r="D135" s="19" t="s">
        <v>2197</v>
      </c>
    </row>
    <row r="136" spans="1:4" x14ac:dyDescent="0.25">
      <c r="A136" s="21" t="s">
        <v>2198</v>
      </c>
      <c r="B136" s="55">
        <v>0.19097222222222199</v>
      </c>
      <c r="C136" s="41">
        <v>0</v>
      </c>
      <c r="D136" s="19" t="s">
        <v>2199</v>
      </c>
    </row>
    <row r="137" spans="1:4" x14ac:dyDescent="0.25">
      <c r="A137" s="21" t="s">
        <v>2200</v>
      </c>
      <c r="B137" s="55">
        <v>0.15972222222222199</v>
      </c>
      <c r="C137" s="41">
        <v>24.78125</v>
      </c>
      <c r="D137" s="19" t="s">
        <v>747</v>
      </c>
    </row>
    <row r="138" spans="1:4" x14ac:dyDescent="0.25">
      <c r="A138" s="21" t="s">
        <v>2201</v>
      </c>
      <c r="B138" s="55">
        <v>0.15625</v>
      </c>
      <c r="C138" s="41">
        <v>0</v>
      </c>
      <c r="D138" s="19" t="s">
        <v>1445</v>
      </c>
    </row>
    <row r="139" spans="1:4" x14ac:dyDescent="0.25">
      <c r="A139" s="21" t="s">
        <v>2202</v>
      </c>
      <c r="B139" s="55">
        <v>0.13541666666666699</v>
      </c>
      <c r="C139" s="41">
        <v>1.3645833333333299</v>
      </c>
      <c r="D139" s="19" t="s">
        <v>2203</v>
      </c>
    </row>
    <row r="140" spans="1:4" x14ac:dyDescent="0.25">
      <c r="A140" s="21" t="s">
        <v>2204</v>
      </c>
      <c r="B140" s="55">
        <v>0.13541666666666699</v>
      </c>
      <c r="C140" s="41">
        <v>2.3576388888888902</v>
      </c>
      <c r="D140" s="19" t="s">
        <v>2205</v>
      </c>
    </row>
    <row r="141" spans="1:4" ht="39" x14ac:dyDescent="0.25">
      <c r="A141" s="21" t="s">
        <v>844</v>
      </c>
      <c r="B141" s="55">
        <v>0.125</v>
      </c>
      <c r="C141" s="41">
        <v>100.857638888889</v>
      </c>
      <c r="D141" s="19" t="s">
        <v>2206</v>
      </c>
    </row>
    <row r="142" spans="1:4" ht="26.25" x14ac:dyDescent="0.25">
      <c r="A142" s="21" t="s">
        <v>2207</v>
      </c>
      <c r="B142" s="55">
        <v>0.125</v>
      </c>
      <c r="C142" s="41">
        <v>1.97569444444444</v>
      </c>
      <c r="D142" s="19" t="s">
        <v>2208</v>
      </c>
    </row>
    <row r="143" spans="1:4" x14ac:dyDescent="0.25">
      <c r="A143" s="21" t="s">
        <v>2209</v>
      </c>
      <c r="B143" s="55">
        <v>0.114583333333333</v>
      </c>
      <c r="C143" s="41">
        <v>0</v>
      </c>
      <c r="D143" s="19" t="s">
        <v>1165</v>
      </c>
    </row>
    <row r="144" spans="1:4" x14ac:dyDescent="0.25">
      <c r="A144" s="21" t="s">
        <v>2210</v>
      </c>
      <c r="B144" s="55">
        <v>0.104166666666667</v>
      </c>
      <c r="C144" s="41">
        <v>0</v>
      </c>
      <c r="D144" s="19" t="s">
        <v>1266</v>
      </c>
    </row>
    <row r="145" spans="1:4" x14ac:dyDescent="0.25">
      <c r="A145" s="21" t="s">
        <v>2211</v>
      </c>
      <c r="B145" s="55">
        <v>4.1666666666666699E-2</v>
      </c>
      <c r="C145" s="41">
        <v>0</v>
      </c>
      <c r="D145" s="19" t="s">
        <v>2212</v>
      </c>
    </row>
    <row r="146" spans="1:4" x14ac:dyDescent="0.25">
      <c r="A146" s="21" t="s">
        <v>2213</v>
      </c>
      <c r="B146" s="55">
        <v>3.125E-2</v>
      </c>
      <c r="C146" s="41">
        <v>0.121527777777778</v>
      </c>
      <c r="D146" s="19" t="s">
        <v>2214</v>
      </c>
    </row>
    <row r="147" spans="1:4" x14ac:dyDescent="0.25">
      <c r="A147" s="21" t="s">
        <v>2215</v>
      </c>
      <c r="B147" s="55">
        <v>2.7777777777777801E-2</v>
      </c>
      <c r="C147" s="41">
        <v>0</v>
      </c>
      <c r="D147" s="19" t="s">
        <v>1302</v>
      </c>
    </row>
    <row r="148" spans="1:4" x14ac:dyDescent="0.25">
      <c r="A148" s="21" t="s">
        <v>2216</v>
      </c>
      <c r="B148" s="55">
        <v>1.7361111111111101E-2</v>
      </c>
      <c r="C148" s="41">
        <v>0</v>
      </c>
      <c r="D148" s="19" t="s">
        <v>2217</v>
      </c>
    </row>
    <row r="149" spans="1:4" x14ac:dyDescent="0.25">
      <c r="A149" s="21" t="s">
        <v>2218</v>
      </c>
      <c r="B149" s="55">
        <v>1.38888888888889E-2</v>
      </c>
      <c r="C149" s="41">
        <v>0</v>
      </c>
      <c r="D149" s="19" t="s">
        <v>2219</v>
      </c>
    </row>
    <row r="150" spans="1:4" x14ac:dyDescent="0.25">
      <c r="A150" s="21" t="s">
        <v>2220</v>
      </c>
      <c r="B150" s="55">
        <v>1.38888888888889E-2</v>
      </c>
      <c r="C150" s="41">
        <v>0.67013888888888895</v>
      </c>
      <c r="D150" s="19" t="s">
        <v>2221</v>
      </c>
    </row>
    <row r="151" spans="1:4" x14ac:dyDescent="0.25">
      <c r="A151" s="21" t="s">
        <v>2222</v>
      </c>
      <c r="B151" s="55">
        <v>1.0416666666666701E-2</v>
      </c>
      <c r="C151" s="41">
        <v>0.23263888888888901</v>
      </c>
      <c r="D151" s="19" t="s">
        <v>367</v>
      </c>
    </row>
    <row r="152" spans="1:4" x14ac:dyDescent="0.25">
      <c r="A152" s="21" t="s">
        <v>2223</v>
      </c>
      <c r="B152" s="55">
        <v>6.9444444444444397E-3</v>
      </c>
      <c r="C152" s="41">
        <v>0</v>
      </c>
      <c r="D152" s="19" t="s">
        <v>1380</v>
      </c>
    </row>
    <row r="153" spans="1:4" x14ac:dyDescent="0.25">
      <c r="A153" s="21" t="s">
        <v>2224</v>
      </c>
      <c r="B153" s="55">
        <v>0</v>
      </c>
      <c r="C153" s="41">
        <v>0</v>
      </c>
      <c r="D153" s="19" t="s">
        <v>2225</v>
      </c>
    </row>
  </sheetData>
  <pageMargins left="0.70866141732283472" right="0.70866141732283472" top="0.74803149606299213" bottom="0.74803149606299213" header="0.31496062992125984" footer="0.31496062992125984"/>
  <pageSetup paperSize="9" scale="93" fitToHeight="0" orientation="landscape" horizontalDpi="4294967292" verticalDpi="4294967292"/>
  <tableParts count="1">
    <tablePart r:id="rId1"/>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ct:contentTypeSchema xmlns:ct="http://schemas.microsoft.com/office/2006/metadata/contentType" xmlns:ma="http://schemas.microsoft.com/office/2006/metadata/properties/metaAttributes" ct:_="" ma:_="" ma:contentTypeName="AEMODocument" ma:contentTypeID="0x0101009BE89D58CAF0934CA32A20BCFFD353DC00BFDE50A4E12D9444A2D045B04A20B20C" ma:contentTypeVersion="35" ma:contentTypeDescription="" ma:contentTypeScope="" ma:versionID="bc468944ff7060bedafbf6b1e7ba8aca">
  <xsd:schema xmlns:xsd="http://www.w3.org/2001/XMLSchema" xmlns:xs="http://www.w3.org/2001/XMLSchema" xmlns:p="http://schemas.microsoft.com/office/2006/metadata/properties" xmlns:ns2="a14523ce-dede-483e-883a-2d83261080bd" targetNamespace="http://schemas.microsoft.com/office/2006/metadata/properties" ma:root="true" ma:fieldsID="846a428161cf2b373198655c3fbd3ac5" ns2:_="">
    <xsd:import namespace="a14523ce-dede-483e-883a-2d83261080bd"/>
    <xsd:element name="properties">
      <xsd:complexType>
        <xsd:sequence>
          <xsd:element name="documentManagement">
            <xsd:complexType>
              <xsd:all>
                <xsd:element ref="ns2:_dlc_DocId" minOccurs="0"/>
                <xsd:element ref="ns2:_dlc_DocIdUrl" minOccurs="0"/>
                <xsd:element ref="ns2:_dlc_DocIdPersistId" minOccurs="0"/>
                <xsd:element ref="ns2:TaxCatchAll" minOccurs="0"/>
                <xsd:element ref="ns2:TaxCatchAllLabel" minOccurs="0"/>
                <xsd:element ref="ns2:AEMOCustodian" minOccurs="0"/>
                <xsd:element ref="ns2:AEMODescription" minOccurs="0"/>
                <xsd:element ref="ns2:AEMODocumentTypeTaxHTField0" minOccurs="0"/>
                <xsd:element ref="ns2:AEMOKeywordsTaxHTField0" minOccurs="0"/>
                <xsd:element ref="ns2:ArchiveDocu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4523ce-dede-483e-883a-2d83261080bd"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11" nillable="true" ma:displayName="Taxonomy Catch All Column" ma:hidden="true" ma:list="{d0c6d7a0-7899-405c-b85b-39b059b43bb8}" ma:internalName="TaxCatchAll" ma:showField="CatchAllData" ma:web="639ae89a-dcc0-4658-9505-bfd5b83f3c7f">
      <xsd:complexType>
        <xsd:complexContent>
          <xsd:extension base="dms:MultiChoiceLookup">
            <xsd:sequence>
              <xsd:element name="Value" type="dms:Lookup" maxOccurs="unbounded" minOccurs="0" nillable="true"/>
            </xsd:sequence>
          </xsd:extension>
        </xsd:complexContent>
      </xsd:complexType>
    </xsd:element>
    <xsd:element name="TaxCatchAllLabel" ma:index="12" nillable="true" ma:displayName="Taxonomy Catch All Column1" ma:hidden="true" ma:list="{d0c6d7a0-7899-405c-b85b-39b059b43bb8}" ma:internalName="TaxCatchAllLabel" ma:readOnly="true" ma:showField="CatchAllDataLabel" ma:web="639ae89a-dcc0-4658-9505-bfd5b83f3c7f">
      <xsd:complexType>
        <xsd:complexContent>
          <xsd:extension base="dms:MultiChoiceLookup">
            <xsd:sequence>
              <xsd:element name="Value" type="dms:Lookup" maxOccurs="unbounded" minOccurs="0" nillable="true"/>
            </xsd:sequence>
          </xsd:extension>
        </xsd:complexContent>
      </xsd:complexType>
    </xsd:element>
    <xsd:element name="AEMOCustodian" ma:index="13" nillable="true" ma:displayName="AEMOCustodian" ma:list="UserInfo" ma:SharePointGroup="0" ma:internalName="AEMOCustodian"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EMODescription" ma:index="14" nillable="true" ma:displayName="AEMODescription" ma:internalName="AEMODescription" ma:readOnly="false">
      <xsd:simpleType>
        <xsd:restriction base="dms:Note"/>
      </xsd:simpleType>
    </xsd:element>
    <xsd:element name="AEMODocumentTypeTaxHTField0" ma:index="15" nillable="true" ma:taxonomy="true" ma:internalName="AEMODocumentTypeTaxHTField0" ma:taxonomyFieldName="AEMODocumentType" ma:displayName="AEMODocumentType" ma:readOnly="false" ma:default="1;#Operational Record|859762f2-4462-42eb-9744-c955c7e2c540" ma:fieldId="{da861434-c661-4929-8c0f-a462c80621ee}" ma:sspId="409ac0fb-07cb-4169-8a26-def2760b5502" ma:termSetId="7d85e329-3a18-4351-8865-4c9585fd1cc0" ma:anchorId="00000000-0000-0000-0000-000000000000" ma:open="false" ma:isKeyword="false">
      <xsd:complexType>
        <xsd:sequence>
          <xsd:element ref="pc:Terms" minOccurs="0" maxOccurs="1"/>
        </xsd:sequence>
      </xsd:complexType>
    </xsd:element>
    <xsd:element name="AEMOKeywordsTaxHTField0" ma:index="17" nillable="true" ma:taxonomy="true" ma:internalName="AEMOKeywordsTaxHTField0" ma:taxonomyFieldName="AEMOKeywords" ma:displayName="AEMOKeywords" ma:readOnly="false" ma:default="" ma:fieldId="{443585ba-fce9-427e-bd78-308c17c973aa}" ma:taxonomyMulti="true" ma:sspId="409ac0fb-07cb-4169-8a26-def2760b5502" ma:termSetId="70885f33-8be5-4917-bc67-8833a068ef45" ma:anchorId="00000000-0000-0000-0000-000000000000" ma:open="true" ma:isKeyword="false">
      <xsd:complexType>
        <xsd:sequence>
          <xsd:element ref="pc:Terms" minOccurs="0" maxOccurs="1"/>
        </xsd:sequence>
      </xsd:complexType>
    </xsd:element>
    <xsd:element name="ArchiveDocument" ma:index="19" nillable="true" ma:displayName="ArchiveDocument" ma:default="0" ma:description="Checking this box will send the document to the AEMO Archive and leave a link in its place." ma:internalName="ArchiveDocument">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customXsn xmlns="http://schemas.microsoft.com/office/2006/metadata/customXsn">
  <xsnLocation/>
  <cached>True</cached>
  <openByDefault>True</openByDefault>
  <xsnScope/>
</customXsn>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Version=14.0.0.0, Culture=neutral, PublicKeyToken=71e9bce111e9429c</Assembly>
    <Class>Microsoft.Office.DocumentManagement.Internal.DocIdHandler</Class>
    <Data/>
    <Filter/>
  </Receiver>
</spe:Receivers>
</file>

<file path=customXml/item5.xml><?xml version="1.0" encoding="utf-8"?>
<p:properties xmlns:p="http://schemas.microsoft.com/office/2006/metadata/properties" xmlns:xsi="http://www.w3.org/2001/XMLSchema-instance" xmlns:pc="http://schemas.microsoft.com/office/infopath/2007/PartnerControls">
  <documentManagement>
    <AEMOCustodian xmlns="a14523ce-dede-483e-883a-2d83261080bd">
      <UserInfo>
        <DisplayName>Ben Blake</DisplayName>
        <AccountId>17</AccountId>
        <AccountType/>
      </UserInfo>
    </AEMOCustodian>
    <ArchiveDocument xmlns="a14523ce-dede-483e-883a-2d83261080bd">false</ArchiveDocument>
    <AEMODocumentTypeTaxHTField0 xmlns="a14523ce-dede-483e-883a-2d83261080bd">
      <Terms xmlns="http://schemas.microsoft.com/office/infopath/2007/PartnerControls">
        <TermInfo xmlns="http://schemas.microsoft.com/office/infopath/2007/PartnerControls">
          <TermName>Operational Record</TermName>
          <TermId>859762f2-4462-42eb-9744-c955c7e2c540</TermId>
        </TermInfo>
      </Terms>
    </AEMODocumentTypeTaxHTField0>
    <AEMOKeywordsTaxHTField0 xmlns="a14523ce-dede-483e-883a-2d83261080bd">
      <Terms xmlns="http://schemas.microsoft.com/office/infopath/2007/PartnerControls"/>
    </AEMOKeywordsTaxHTField0>
    <TaxCatchAll xmlns="a14523ce-dede-483e-883a-2d83261080bd">
      <Value>1</Value>
    </TaxCatchAll>
    <AEMODescription xmlns="a14523ce-dede-483e-883a-2d83261080bd" xsi:nil="true"/>
    <_dlc_DocId xmlns="a14523ce-dede-483e-883a-2d83261080bd">CONGESTMODEL-7-31108</_dlc_DocId>
    <_dlc_DocIdUrl xmlns="a14523ce-dede-483e-883a-2d83261080bd">
      <Url>http://sharedocs/sites/cm/_layouts/15/DocIdRedir.aspx?ID=CONGESTMODEL-7-31108</Url>
      <Description>CONGESTMODEL-7-31108</Description>
    </_dlc_DocIdUrl>
  </documentManagement>
</p:properties>
</file>

<file path=customXml/item6.xml><?xml version="1.0" encoding="utf-8"?>
<?mso-contentType ?>
<SharedContentType xmlns="Microsoft.SharePoint.Taxonomy.ContentTypeSync" SourceId="409ac0fb-07cb-4169-8a26-def2760b5502" ContentTypeId="0x0101009BE89D58CAF0934CA32A20BCFFD353DC" PreviousValue="false"/>
</file>

<file path=customXml/itemProps1.xml><?xml version="1.0" encoding="utf-8"?>
<ds:datastoreItem xmlns:ds="http://schemas.openxmlformats.org/officeDocument/2006/customXml" ds:itemID="{9A907774-DA70-42FA-8EF6-5B38EBB4A1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14523ce-dede-483e-883a-2d83261080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1683519-4177-4C85-B067-3F42239D46AF}">
  <ds:schemaRefs>
    <ds:schemaRef ds:uri="http://schemas.microsoft.com/sharepoint/v3/contenttype/forms"/>
  </ds:schemaRefs>
</ds:datastoreItem>
</file>

<file path=customXml/itemProps3.xml><?xml version="1.0" encoding="utf-8"?>
<ds:datastoreItem xmlns:ds="http://schemas.openxmlformats.org/officeDocument/2006/customXml" ds:itemID="{B8EF4694-0798-4171-9654-87BE9A084661}">
  <ds:schemaRefs>
    <ds:schemaRef ds:uri="http://schemas.microsoft.com/office/2006/metadata/customXsn"/>
  </ds:schemaRefs>
</ds:datastoreItem>
</file>

<file path=customXml/itemProps4.xml><?xml version="1.0" encoding="utf-8"?>
<ds:datastoreItem xmlns:ds="http://schemas.openxmlformats.org/officeDocument/2006/customXml" ds:itemID="{442D8016-CF7F-460E-8CC4-B55E6C7DBB8A}">
  <ds:schemaRefs>
    <ds:schemaRef ds:uri="http://schemas.microsoft.com/sharepoint/events"/>
  </ds:schemaRefs>
</ds:datastoreItem>
</file>

<file path=customXml/itemProps5.xml><?xml version="1.0" encoding="utf-8"?>
<ds:datastoreItem xmlns:ds="http://schemas.openxmlformats.org/officeDocument/2006/customXml" ds:itemID="{A4600883-D941-46CD-8968-4CA0DC9AA38C}">
  <ds:schemaRefs>
    <ds:schemaRef ds:uri="http://purl.org/dc/elements/1.1/"/>
    <ds:schemaRef ds:uri="http://schemas.microsoft.com/office/2006/metadata/properties"/>
    <ds:schemaRef ds:uri="http://purl.org/dc/terms/"/>
    <ds:schemaRef ds:uri="http://schemas.openxmlformats.org/package/2006/metadata/core-properties"/>
    <ds:schemaRef ds:uri="a14523ce-dede-483e-883a-2d83261080bd"/>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6.xml><?xml version="1.0" encoding="utf-8"?>
<ds:datastoreItem xmlns:ds="http://schemas.openxmlformats.org/officeDocument/2006/customXml" ds:itemID="{2A19810E-E63F-4E2E-B6FB-32E5420AAED2}">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Index</vt:lpstr>
      <vt:lpstr>Constraint Changes</vt:lpstr>
      <vt:lpstr>Binding</vt:lpstr>
      <vt:lpstr>Binding FCAS</vt:lpstr>
      <vt:lpstr>Binding Impact</vt:lpstr>
      <vt:lpstr>Summary By Region</vt:lpstr>
      <vt:lpstr>NIL vs Outage</vt:lpstr>
      <vt:lpstr>Interconnector Binding</vt:lpstr>
      <vt:lpstr>Outages</vt:lpstr>
      <vt:lpstr>Outage stats</vt:lpstr>
      <vt:lpstr>NEM Changes</vt:lpstr>
      <vt:lpstr>Disclaimer</vt:lpstr>
      <vt:lpstr>Binding!Print_Titles</vt:lpstr>
      <vt:lpstr>'Binding FCAS'!Print_Titles</vt:lpstr>
      <vt:lpstr>'Binding Impact'!Print_Titles</vt:lpstr>
      <vt:lpstr>'Interconnector Binding'!Print_Titles</vt:lpstr>
      <vt:lpstr>'Outage stats'!Print_Titles</vt:lpstr>
      <vt:lpstr>Outages!Print_Titles</vt:lpstr>
    </vt:vector>
  </TitlesOfParts>
  <Company>AEMO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 Blake</dc:creator>
  <cp:lastModifiedBy>Ben Blake</cp:lastModifiedBy>
  <cp:lastPrinted>2014-02-27T21:51:26Z</cp:lastPrinted>
  <dcterms:created xsi:type="dcterms:W3CDTF">2014-02-14T03:30:57Z</dcterms:created>
  <dcterms:modified xsi:type="dcterms:W3CDTF">2018-07-10T02:09:12Z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0x0101009BE89D58CAF0934CA32A20BCFFD353DC00BFDE50A4E12D9444A2D045B04A20B20C</vt:lpwstr>
  </property>
  <property fmtid="{D5CDD505-2E9C-101B-9397-08002B2CF9AE}" pid="3" name="AEMODocumentType">
    <vt:lpwstr>1;#Operational Record|859762f2-4462-42eb-9744-c955c7e2c540</vt:lpwstr>
  </property>
  <property fmtid="{D5CDD505-2E9C-101B-9397-08002B2CF9AE}" pid="4" name="AEMOKeywords">
    <vt:lpwstr/>
  </property>
  <property fmtid="{D5CDD505-2E9C-101B-9397-08002B2CF9AE}" pid="5" name="_dlc_DocIdItemGuid">
    <vt:lpwstr>967576e2-ca8b-4bb0-a036-4d0851f13260</vt:lpwstr>
  </property>
</Properties>
</file>