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oc\OneDrive\Documents\UoM - Boot Camp\b. Homework\1. Excel Homework\excel-challenge\"/>
    </mc:Choice>
  </mc:AlternateContent>
  <xr:revisionPtr revIDLastSave="430" documentId="11_989E3A0A3E8CA54282BABEA3E2C09D2E15D6CC1A" xr6:coauthVersionLast="45" xr6:coauthVersionMax="45" xr10:uidLastSave="{D81CF3E9-508F-4508-8A65-1143BBB69EF1}"/>
  <bookViews>
    <workbookView xWindow="0" yWindow="3015" windowWidth="14520" windowHeight="9533" xr2:uid="{00000000-000D-0000-FFFF-FFFF00000000}"/>
  </bookViews>
  <sheets>
    <sheet name="State by Category" sheetId="2" r:id="rId1"/>
    <sheet name="State by Sub-Category" sheetId="4" r:id="rId2"/>
    <sheet name="State by Month" sheetId="5" r:id="rId3"/>
    <sheet name="Outcomes Based on Goal" sheetId="6" r:id="rId4"/>
    <sheet name="Other Charts" sheetId="11" r:id="rId5"/>
    <sheet name="Kickstarter Projects" sheetId="1" r:id="rId6"/>
    <sheet name="Data Validation" sheetId="7" state="hidden" r:id="rId7"/>
  </sheets>
  <definedNames>
    <definedName name="_xlnm._FilterDatabase" localSheetId="6" hidden="1">'Data Validation'!$B$1:$B$43</definedName>
    <definedName name="_xlnm._FilterDatabase" localSheetId="5" hidden="1">'Kickstarter Projects'!$A$1:$T$1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11" l="1"/>
  <c r="H4" i="11"/>
  <c r="H3" i="1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12" i="6"/>
  <c r="E11" i="6"/>
  <c r="E10" i="6"/>
  <c r="E9" i="6"/>
  <c r="E8" i="6"/>
  <c r="E7" i="6"/>
  <c r="E6" i="6"/>
  <c r="E5" i="6"/>
  <c r="E4" i="6"/>
  <c r="E3" i="6"/>
  <c r="E2" i="6"/>
  <c r="F13" i="6" l="1"/>
  <c r="H13" i="6"/>
  <c r="G13" i="6"/>
  <c r="G6" i="6"/>
  <c r="H6" i="6"/>
  <c r="F6" i="6"/>
  <c r="G7" i="6"/>
  <c r="H7" i="6"/>
  <c r="F7" i="6"/>
  <c r="H5" i="6"/>
  <c r="F5" i="6"/>
  <c r="G5" i="6"/>
  <c r="G8" i="6"/>
  <c r="H8" i="6"/>
  <c r="F8" i="6"/>
  <c r="H9" i="6"/>
  <c r="G9" i="6"/>
  <c r="F9" i="6"/>
  <c r="G2" i="6"/>
  <c r="H2" i="6"/>
  <c r="F2" i="6"/>
  <c r="G10" i="6"/>
  <c r="H10" i="6"/>
  <c r="F10" i="6"/>
  <c r="F3" i="6"/>
  <c r="G3" i="6"/>
  <c r="H3" i="6"/>
  <c r="F11" i="6"/>
  <c r="G11" i="6"/>
  <c r="H11" i="6"/>
  <c r="F4" i="6"/>
  <c r="G4" i="6"/>
  <c r="H4" i="6"/>
  <c r="F12" i="6"/>
  <c r="G12" i="6"/>
  <c r="H12" i="6"/>
</calcChain>
</file>

<file path=xl/sharedStrings.xml><?xml version="1.0" encoding="utf-8"?>
<sst xmlns="http://schemas.openxmlformats.org/spreadsheetml/2006/main" count="24905" uniqueCount="8410">
  <si>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</si>
  <si>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</si>
  <si>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</si>
  <si>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</si>
  <si>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</si>
  <si>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</si>
  <si>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</si>
  <si>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</si>
  <si>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</si>
  <si>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</si>
  <si>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</si>
  <si>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</si>
  <si>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</si>
  <si>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</si>
  <si>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</si>
  <si>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</si>
  <si>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</si>
  <si>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</si>
  <si>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</si>
  <si>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</si>
  <si>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</si>
  <si>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</si>
  <si>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</si>
  <si>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</si>
  <si>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</si>
  <si>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</si>
  <si>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</si>
  <si>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</si>
  <si>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</si>
  <si>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</si>
  <si>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</si>
  <si>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</si>
  <si>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</si>
  <si>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</si>
  <si>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</si>
  <si>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</si>
  <si>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</si>
  <si>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</si>
  <si>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</si>
  <si>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</si>
  <si>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</si>
  <si>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</si>
  <si>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</si>
  <si>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</si>
  <si>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</si>
  <si>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</si>
  <si>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</si>
  <si>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</si>
  <si>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</si>
  <si>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</si>
  <si>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</si>
  <si>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</si>
  <si>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</si>
  <si>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</si>
  <si>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</si>
  <si>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</si>
  <si>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</si>
  <si>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</si>
  <si>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</si>
  <si>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</si>
  <si>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</si>
  <si>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</si>
  <si>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</si>
  <si>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</si>
  <si>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</si>
  <si>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</si>
  <si>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</si>
  <si>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</si>
  <si>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</si>
  <si>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</si>
  <si>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</si>
  <si>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</si>
  <si>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</si>
  <si>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</si>
  <si>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</si>
  <si>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</si>
  <si>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</si>
  <si>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</si>
  <si>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</si>
  <si>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</si>
  <si>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</si>
  <si>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</si>
  <si>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</si>
  <si>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</si>
  <si>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</si>
  <si>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</si>
  <si>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</si>
  <si>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</si>
  <si>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</si>
  <si>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</si>
  <si>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</si>
  <si>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</si>
  <si>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</si>
  <si>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</si>
  <si>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</si>
  <si>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</si>
  <si>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</si>
  <si>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</si>
  <si>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</si>
  <si>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</si>
  <si>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</si>
  <si>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</si>
  <si>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</si>
  <si>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</si>
  <si>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</si>
  <si>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</si>
  <si>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</si>
  <si>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</si>
  <si>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</si>
  <si>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</si>
  <si>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</si>
  <si>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</si>
  <si>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</si>
  <si>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</si>
  <si>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</si>
  <si>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</si>
  <si>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</si>
  <si>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</si>
  <si>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</si>
  <si>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</si>
  <si>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</si>
  <si>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</si>
  <si>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</si>
  <si>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</si>
  <si>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</si>
  <si>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</si>
  <si>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</si>
  <si>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</si>
  <si>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</si>
  <si>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</si>
  <si>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</si>
  <si>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</si>
  <si>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</si>
  <si>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</si>
  <si>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</si>
  <si>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</si>
  <si>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</si>
  <si>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</si>
  <si>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</si>
  <si>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</si>
  <si>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</si>
  <si>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</si>
  <si>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</si>
  <si>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</si>
  <si>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</si>
  <si>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</si>
  <si>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</si>
  <si>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</si>
  <si>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</si>
  <si>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</si>
  <si>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</si>
  <si>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</si>
  <si>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</si>
  <si>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</si>
  <si>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</si>
  <si>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</si>
  <si>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</si>
  <si>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</si>
  <si>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</si>
  <si>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</si>
  <si>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</si>
  <si>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</si>
  <si>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</si>
  <si>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</si>
  <si>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</si>
  <si>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</si>
  <si>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</si>
  <si>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</si>
  <si>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</si>
  <si>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</si>
  <si>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</si>
  <si>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</si>
  <si>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</si>
  <si>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</si>
  <si>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</si>
  <si>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</si>
  <si>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</si>
  <si>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</si>
  <si>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</si>
  <si>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</si>
  <si>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</si>
  <si>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</si>
  <si>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</si>
  <si>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</si>
  <si>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</si>
  <si>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</si>
  <si>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</si>
  <si>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</si>
  <si>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</si>
  <si>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</si>
  <si>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</si>
  <si>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</si>
  <si>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</si>
  <si>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</si>
  <si>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</si>
  <si>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</si>
  <si>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</si>
  <si>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</si>
  <si>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</si>
  <si>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</si>
  <si>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</si>
  <si>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</si>
  <si>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</si>
  <si>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</si>
  <si>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</si>
  <si>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</si>
  <si>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</si>
  <si>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</si>
  <si>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</si>
  <si>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</si>
  <si>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</si>
  <si>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</si>
  <si>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</si>
  <si>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</si>
  <si>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</si>
  <si>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</si>
  <si>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</si>
  <si>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</si>
  <si>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</si>
  <si>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</si>
  <si>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</si>
  <si>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</si>
  <si>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</si>
  <si>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</si>
  <si>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</si>
  <si>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</si>
  <si>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</si>
  <si>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</si>
  <si>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</si>
  <si>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</si>
  <si>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</si>
  <si>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</si>
  <si>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</si>
  <si>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</si>
  <si>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</si>
  <si>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</si>
  <si>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</si>
  <si>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</si>
  <si>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</si>
  <si>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</si>
  <si>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</si>
  <si>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</si>
  <si>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</si>
  <si>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</si>
  <si>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</si>
  <si>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</si>
  <si>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</si>
  <si>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</si>
  <si>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</si>
  <si>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</si>
  <si>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</si>
  <si>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</si>
  <si>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</si>
  <si>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</si>
  <si>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</si>
  <si>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</si>
  <si>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</si>
  <si>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</si>
  <si>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</si>
  <si>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</si>
  <si>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</si>
  <si>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</si>
  <si>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</si>
  <si>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</si>
  <si>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</si>
  <si>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</si>
  <si>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</si>
  <si>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</si>
  <si>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</si>
  <si>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</si>
  <si>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</si>
  <si>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</si>
  <si>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</si>
  <si>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</si>
  <si>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</si>
  <si>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</si>
  <si>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</si>
  <si>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</si>
  <si>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</si>
  <si>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</si>
  <si>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</si>
  <si>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</si>
  <si>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</si>
  <si>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</si>
  <si>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</si>
  <si>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</si>
  <si>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</si>
  <si>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</si>
  <si>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</si>
  <si>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</si>
  <si>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</si>
  <si>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</si>
  <si>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</si>
  <si>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</si>
  <si>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</si>
  <si>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</si>
  <si>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</si>
  <si>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</si>
  <si>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</si>
  <si>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</si>
  <si>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</si>
  <si>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</si>
  <si>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</si>
  <si>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</si>
  <si>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</si>
  <si>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</si>
  <si>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</si>
  <si>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</si>
  <si>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</si>
  <si>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</si>
  <si>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</si>
  <si>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</si>
  <si>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</si>
  <si>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</si>
  <si>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</si>
  <si>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</si>
  <si>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</si>
  <si>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</si>
  <si>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</si>
  <si>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</si>
  <si>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</si>
  <si>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</si>
  <si>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</si>
  <si>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</si>
  <si>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</si>
  <si>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</si>
  <si>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</si>
  <si>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</si>
  <si>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</si>
  <si>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</si>
  <si>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</si>
  <si>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</si>
  <si>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</si>
  <si>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</si>
  <si>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</si>
  <si>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</si>
  <si>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</si>
  <si>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</si>
  <si>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</si>
  <si>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</si>
  <si>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</si>
  <si>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</si>
  <si>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</si>
  <si>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</si>
  <si>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</si>
  <si>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</si>
  <si>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</si>
  <si>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</si>
  <si>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</si>
  <si>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</si>
  <si>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</si>
  <si>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</si>
  <si>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</si>
  <si>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</si>
  <si>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</si>
  <si>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</si>
  <si>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</si>
  <si>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</si>
  <si>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</si>
  <si>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</si>
  <si>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</si>
  <si>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</si>
  <si>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</si>
  <si>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</si>
  <si>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</si>
  <si>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</si>
  <si>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</si>
  <si>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</si>
  <si>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</si>
  <si>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</si>
  <si>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</si>
  <si>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</si>
  <si>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</si>
  <si>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</si>
  <si>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</si>
  <si>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</si>
  <si>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</si>
  <si>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</si>
  <si>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</si>
  <si>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</si>
  <si>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</si>
  <si>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</si>
  <si>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</si>
  <si>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</si>
  <si>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</si>
  <si>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</si>
  <si>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</si>
  <si>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</si>
  <si>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</si>
  <si>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</si>
  <si>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</si>
  <si>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</si>
  <si>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</si>
  <si>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</si>
  <si>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</si>
  <si>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</si>
  <si>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</si>
  <si>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</si>
  <si>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</si>
  <si>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</si>
  <si>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</si>
  <si>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</si>
  <si>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</si>
  <si>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</si>
  <si>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</si>
  <si>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</si>
  <si>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</si>
  <si>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</si>
  <si>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</si>
  <si>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</si>
  <si>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</si>
  <si>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</si>
  <si>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</si>
  <si>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</si>
  <si>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</si>
  <si>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</si>
  <si>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</si>
  <si>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</si>
  <si>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</si>
  <si>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</si>
  <si>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</si>
  <si>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</si>
  <si>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</si>
  <si>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</si>
  <si>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</si>
  <si>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</si>
  <si>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</si>
  <si>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</si>
  <si>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</si>
  <si>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</si>
  <si>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</si>
  <si>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</si>
  <si>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</si>
  <si>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</si>
  <si>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</si>
  <si>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</si>
  <si>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</si>
  <si>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</si>
  <si>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</si>
  <si>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</si>
  <si>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</si>
  <si>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</si>
  <si>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</si>
  <si>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</si>
  <si>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</si>
  <si>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</si>
  <si>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</si>
  <si>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</si>
  <si>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</si>
  <si>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</si>
  <si>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</si>
  <si>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</si>
  <si>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</si>
  <si>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</si>
  <si>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</si>
  <si>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</si>
  <si>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</si>
  <si>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</si>
  <si>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</si>
  <si>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</si>
  <si>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</si>
  <si>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</si>
  <si>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</si>
  <si>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</si>
  <si>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</si>
  <si>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</si>
  <si>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</si>
  <si>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</si>
  <si>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</si>
  <si>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</si>
  <si>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</si>
  <si>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</si>
  <si>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</si>
  <si>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</si>
  <si>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</si>
  <si>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</si>
  <si>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</si>
  <si>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</si>
  <si>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</si>
  <si>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</si>
  <si>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</si>
  <si>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</si>
  <si>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</si>
  <si>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</si>
  <si>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</si>
  <si>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</si>
  <si>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</si>
  <si>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</si>
  <si>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</si>
  <si>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</si>
  <si>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</si>
  <si>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</si>
  <si>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</si>
  <si>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</si>
  <si>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</si>
  <si>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</si>
  <si>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</si>
  <si>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</si>
  <si>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</si>
  <si>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</si>
  <si>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</si>
  <si>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</si>
  <si>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</si>
  <si>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</si>
  <si>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</si>
  <si>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</si>
  <si>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</si>
  <si>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</si>
  <si>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</si>
  <si>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</si>
  <si>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</si>
  <si>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</si>
  <si>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</si>
  <si>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</si>
  <si>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</si>
  <si>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</si>
  <si>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</si>
  <si>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</si>
  <si>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</si>
  <si>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</si>
  <si>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</si>
  <si>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</si>
  <si>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</si>
  <si>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</si>
  <si>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</si>
  <si>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</si>
  <si>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</si>
  <si>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</si>
  <si>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</si>
  <si>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</si>
  <si>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</si>
  <si>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</si>
  <si>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</si>
  <si>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</si>
  <si>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</si>
  <si>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</si>
  <si>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</si>
  <si>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</si>
  <si>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</si>
  <si>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</si>
  <si>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</si>
  <si>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</si>
  <si>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</si>
  <si>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</si>
  <si>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</si>
  <si>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</si>
  <si>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</si>
  <si>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</si>
  <si>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</si>
  <si>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</si>
  <si>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</si>
  <si>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</si>
  <si>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</si>
  <si>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</si>
  <si>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</si>
  <si>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</si>
  <si>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</si>
  <si>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</si>
  <si>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</si>
  <si>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</si>
  <si>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</si>
  <si>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</si>
  <si>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</si>
  <si>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</si>
  <si>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</si>
  <si>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</si>
  <si>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</si>
  <si>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</si>
  <si>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</si>
  <si>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</si>
  <si>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</si>
  <si>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</si>
  <si>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</si>
  <si>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</si>
  <si>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</si>
  <si>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</si>
  <si>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</si>
  <si>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</si>
  <si>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</si>
  <si>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</si>
  <si>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</si>
  <si>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</si>
  <si>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</si>
  <si>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</si>
  <si>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</si>
  <si>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</si>
  <si>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</si>
  <si>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</si>
  <si>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</si>
  <si>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</si>
  <si>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</si>
  <si>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</si>
  <si>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</si>
  <si>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</si>
  <si>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</si>
  <si>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</si>
  <si>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</si>
  <si>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</si>
  <si>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</si>
  <si>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</si>
  <si>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</si>
  <si>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</si>
  <si>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</si>
  <si>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</si>
  <si>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</si>
  <si>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</si>
  <si>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</si>
  <si>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</si>
  <si>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</si>
  <si>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</si>
  <si>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</si>
  <si>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</si>
  <si>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</si>
  <si>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</si>
  <si>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</si>
  <si>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</si>
  <si>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</si>
  <si>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</si>
  <si>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</si>
  <si>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</si>
  <si>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</si>
  <si>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</si>
  <si>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</si>
  <si>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</si>
  <si>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</si>
  <si>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</si>
  <si>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</si>
  <si>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</si>
  <si>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</si>
  <si>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</si>
  <si>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</si>
  <si>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</si>
  <si>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</si>
  <si>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</si>
  <si>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</si>
  <si>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</si>
  <si>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</si>
  <si>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</si>
  <si>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</si>
  <si>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</si>
  <si>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</si>
  <si>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</si>
  <si>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</si>
  <si>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</si>
  <si>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</si>
  <si>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</si>
  <si>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</si>
  <si>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</si>
  <si>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</si>
  <si>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</si>
  <si>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</si>
  <si>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</si>
  <si>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</si>
  <si>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</si>
  <si>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</si>
  <si>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</si>
  <si>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</si>
  <si>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</si>
  <si>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</si>
  <si>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</si>
  <si>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</si>
  <si>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</si>
  <si>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</si>
  <si>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</si>
  <si>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</si>
  <si>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</si>
  <si>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</si>
  <si>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</si>
  <si>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</si>
  <si>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</si>
  <si>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</si>
  <si>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</si>
  <si>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</si>
  <si>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</si>
  <si>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</si>
  <si>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</si>
  <si>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</si>
  <si>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</si>
  <si>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</si>
  <si>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</si>
  <si>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</si>
  <si>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</si>
  <si>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</si>
  <si>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</si>
  <si>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</si>
  <si>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</si>
  <si>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</si>
  <si>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</si>
  <si>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</si>
  <si>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</si>
  <si>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</si>
  <si>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</si>
  <si>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</si>
  <si>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</si>
  <si>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</si>
  <si>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</si>
  <si>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</si>
  <si>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</si>
  <si>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</si>
  <si>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</si>
  <si>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</si>
  <si>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</si>
  <si>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</si>
  <si>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</si>
  <si>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</si>
  <si>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</si>
  <si>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</si>
  <si>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</si>
  <si>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</si>
  <si>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</si>
  <si>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</si>
  <si>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</si>
  <si>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</si>
  <si>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</si>
  <si>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</si>
  <si>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</si>
  <si>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</si>
  <si>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</si>
  <si>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</si>
  <si>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</si>
  <si>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</si>
  <si>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</si>
  <si>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</si>
  <si>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</si>
  <si>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</si>
  <si>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</si>
  <si>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</si>
  <si>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</si>
  <si>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</si>
  <si>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</si>
  <si>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</si>
  <si>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</si>
  <si>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</si>
  <si>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</si>
  <si>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</si>
  <si>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</si>
  <si>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</si>
  <si>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</si>
  <si>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</si>
  <si>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</si>
  <si>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</si>
  <si>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</si>
  <si>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</si>
  <si>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</si>
  <si>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</si>
  <si>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</si>
  <si>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</si>
  <si>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</si>
  <si>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</si>
  <si>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</si>
  <si>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</si>
  <si>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</si>
  <si>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</si>
  <si>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</si>
  <si>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</si>
  <si>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</si>
  <si>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</si>
  <si>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</si>
  <si>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</si>
  <si>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</si>
  <si>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</si>
  <si>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</si>
  <si>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</si>
  <si>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</si>
  <si>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</si>
  <si>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</si>
  <si>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</si>
  <si>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</si>
  <si>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</si>
  <si>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</si>
  <si>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</si>
  <si>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</si>
  <si>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</si>
  <si>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</si>
  <si>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</si>
  <si>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</si>
  <si>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</si>
  <si>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</si>
  <si>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</si>
  <si>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</si>
  <si>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</si>
  <si>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</si>
  <si>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</si>
  <si>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</si>
  <si>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</si>
  <si>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</si>
  <si>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</si>
  <si>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</si>
  <si>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</si>
  <si>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</si>
  <si>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</si>
  <si>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</si>
  <si>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</si>
  <si>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</si>
  <si>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</si>
  <si>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</si>
  <si>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</si>
  <si>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</si>
  <si>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</si>
  <si>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</si>
  <si>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</si>
  <si>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</si>
  <si>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</si>
  <si>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</si>
  <si>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</si>
  <si>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</si>
  <si>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</si>
  <si>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</si>
  <si>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</si>
  <si>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</si>
  <si>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</si>
  <si>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</si>
  <si>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</si>
  <si>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</si>
  <si>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</si>
  <si>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</si>
  <si>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</si>
  <si>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</si>
  <si>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</si>
  <si>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</si>
  <si>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</si>
  <si>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</si>
  <si>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</si>
  <si>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</si>
  <si>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</si>
  <si>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</si>
  <si>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</si>
  <si>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</si>
  <si>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</si>
  <si>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</si>
  <si>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</si>
  <si>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</si>
  <si>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</si>
  <si>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</si>
  <si>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</si>
  <si>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</si>
  <si>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</si>
  <si>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</si>
  <si>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</si>
  <si>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</si>
  <si>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</si>
  <si>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</si>
  <si>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</si>
  <si>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</si>
  <si>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</si>
  <si>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</si>
  <si>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</si>
  <si>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</si>
  <si>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</si>
  <si>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</si>
  <si>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</si>
  <si>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</si>
  <si>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</si>
  <si>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</si>
  <si>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</si>
  <si>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</si>
  <si>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</si>
  <si>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</si>
  <si>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</si>
  <si>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</si>
  <si>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</si>
  <si>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</si>
  <si>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</si>
  <si>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</si>
  <si>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</si>
  <si>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</si>
  <si>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</si>
  <si>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</si>
  <si>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</si>
  <si>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</si>
  <si>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</si>
  <si>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</si>
  <si>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</si>
  <si>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</si>
  <si>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</si>
  <si>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</si>
  <si>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</si>
  <si>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</si>
  <si>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</si>
  <si>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</si>
  <si>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</si>
  <si>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</si>
  <si>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</si>
  <si>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</si>
  <si>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</si>
  <si>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</si>
  <si>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</si>
  <si>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</si>
  <si>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</si>
  <si>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</si>
  <si>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</si>
  <si>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</si>
  <si>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</si>
  <si>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</si>
  <si>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</si>
  <si>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</si>
  <si>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</si>
  <si>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</si>
  <si>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</si>
  <si>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</si>
  <si>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</si>
  <si>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</si>
  <si>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</si>
  <si>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</si>
  <si>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</si>
  <si>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</si>
  <si>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</si>
  <si>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</si>
  <si>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</si>
  <si>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</si>
  <si>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</si>
  <si>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</si>
  <si>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</si>
  <si>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</si>
  <si>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</si>
  <si>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</si>
  <si>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</si>
  <si>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</si>
  <si>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</si>
  <si>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</si>
  <si>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</si>
  <si>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</si>
  <si>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</si>
  <si>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</si>
  <si>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</si>
  <si>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</si>
  <si>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</si>
  <si>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</si>
  <si>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</si>
  <si>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</si>
  <si>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</si>
  <si>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</si>
  <si>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</si>
  <si>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</si>
  <si>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</si>
  <si>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</si>
  <si>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</si>
  <si>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</si>
  <si>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</si>
  <si>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</si>
  <si>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</si>
  <si>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</si>
  <si>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</si>
  <si>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</si>
  <si>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</si>
  <si>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</si>
  <si>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</si>
  <si>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</si>
  <si>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</si>
  <si>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</si>
  <si>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</si>
  <si>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</si>
  <si>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</si>
  <si>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</si>
  <si>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</si>
  <si>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</si>
  <si>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</si>
  <si>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</si>
  <si>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</si>
  <si>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</si>
  <si>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</si>
  <si>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</si>
  <si>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</si>
  <si>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</si>
  <si>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</si>
  <si>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</si>
  <si>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</si>
  <si>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</si>
  <si>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</si>
  <si>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</si>
  <si>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</si>
  <si>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</si>
  <si>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</si>
  <si>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</si>
  <si>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</si>
  <si>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</si>
  <si>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</si>
  <si>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</si>
  <si>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</si>
  <si>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</si>
  <si>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</si>
  <si>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</si>
  <si>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</si>
  <si>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</si>
  <si>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</si>
  <si>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</si>
  <si>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</si>
  <si>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</si>
  <si>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</si>
  <si>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</si>
  <si>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</si>
  <si>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</si>
  <si>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</si>
  <si>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</si>
  <si>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</si>
  <si>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</si>
  <si>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</si>
  <si>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</si>
  <si>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</si>
  <si>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</si>
  <si>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</si>
  <si>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</si>
  <si>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</si>
  <si>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</si>
  <si>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</si>
  <si>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</si>
  <si>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</si>
  <si>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</si>
  <si>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</si>
  <si>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</si>
  <si>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</si>
  <si>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</si>
  <si>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</si>
  <si>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</si>
  <si>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</si>
  <si>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</si>
  <si>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</si>
  <si>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</si>
  <si>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</si>
  <si>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</si>
  <si>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</si>
  <si>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</si>
  <si>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</si>
  <si>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</si>
  <si>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</si>
  <si>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</si>
  <si>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</si>
  <si>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</si>
  <si>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</si>
  <si>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</si>
  <si>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</si>
  <si>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</si>
  <si>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</si>
  <si>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</si>
  <si>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</si>
  <si>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</si>
  <si>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</si>
  <si>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</si>
  <si>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</si>
  <si>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</si>
  <si>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</si>
  <si>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</si>
  <si>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</si>
  <si>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</si>
  <si>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</si>
  <si>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</si>
  <si>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</si>
  <si>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</si>
  <si>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</si>
  <si>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</si>
  <si>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</si>
  <si>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</si>
  <si>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</si>
  <si>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</si>
  <si>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</si>
  <si>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</si>
  <si>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</si>
  <si>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</si>
  <si>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</si>
  <si>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</si>
  <si>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</si>
  <si>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</si>
  <si>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</si>
  <si>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</si>
  <si>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</si>
  <si>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</si>
  <si>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</si>
  <si>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</si>
  <si>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</si>
  <si>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</si>
  <si>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</si>
  <si>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</si>
  <si>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</si>
  <si>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</si>
  <si>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</si>
  <si>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</si>
  <si>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</si>
  <si>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</si>
  <si>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</si>
  <si>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</si>
  <si>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</si>
  <si>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</si>
  <si>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</si>
  <si>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</si>
  <si>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</si>
  <si>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</si>
  <si>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</si>
  <si>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</si>
  <si>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</si>
  <si>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</si>
  <si>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</si>
  <si>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</si>
  <si>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</si>
  <si>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</si>
  <si>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</si>
  <si>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</si>
  <si>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</si>
  <si>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</si>
  <si>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</si>
  <si>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</si>
  <si>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</si>
  <si>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</si>
  <si>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</si>
  <si>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</si>
  <si>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</si>
  <si>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</si>
  <si>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</si>
  <si>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</si>
  <si>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</si>
  <si>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</si>
  <si>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</si>
  <si>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</si>
  <si>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</si>
  <si>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</si>
  <si>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</si>
  <si>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</si>
  <si>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</si>
  <si>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</si>
  <si>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</si>
  <si>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</si>
  <si>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</si>
  <si>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</si>
  <si>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</si>
  <si>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</si>
  <si>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</si>
  <si>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</si>
  <si>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</si>
  <si>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</si>
  <si>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</si>
  <si>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</si>
  <si>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</si>
  <si>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</si>
  <si>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</si>
  <si>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</si>
  <si>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</si>
  <si>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</si>
  <si>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</si>
  <si>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</si>
  <si>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</si>
  <si>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</si>
  <si>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</si>
  <si>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</si>
  <si>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</si>
  <si>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</si>
  <si>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</si>
  <si>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</si>
  <si>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</si>
  <si>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</si>
  <si>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</si>
  <si>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</si>
  <si>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</si>
  <si>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</si>
  <si>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</si>
  <si>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</si>
  <si>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</si>
  <si>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</si>
  <si>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</si>
  <si>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</si>
  <si>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</si>
  <si>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</si>
  <si>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</si>
  <si>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</si>
  <si>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</si>
  <si>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</si>
  <si>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</si>
  <si>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</si>
  <si>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</si>
  <si>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</si>
  <si>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</si>
  <si>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</si>
  <si>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</si>
  <si>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</si>
  <si>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</si>
  <si>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</si>
  <si>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</si>
  <si>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</si>
  <si>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</si>
  <si>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</si>
  <si>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</si>
  <si>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</si>
  <si>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</si>
  <si>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</si>
  <si>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</si>
  <si>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</si>
  <si>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</si>
  <si>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</si>
  <si>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</si>
  <si>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</si>
  <si>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</si>
  <si>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</si>
  <si>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</si>
  <si>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</si>
  <si>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</si>
  <si>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</si>
  <si>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</si>
  <si>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</si>
  <si>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</si>
  <si>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</si>
  <si>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</si>
  <si>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</si>
  <si>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</si>
  <si>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</si>
  <si>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</si>
  <si>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</si>
  <si>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</si>
  <si>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</si>
  <si>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</si>
  <si>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</si>
  <si>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</si>
  <si>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</si>
  <si>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</si>
  <si>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</si>
  <si>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</si>
  <si>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</si>
  <si>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</si>
  <si>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</si>
  <si>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</si>
  <si>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</si>
  <si>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</si>
  <si>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</si>
  <si>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</si>
  <si>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</si>
  <si>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</si>
  <si>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</si>
  <si>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</si>
  <si>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</si>
  <si>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</si>
  <si>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</si>
  <si>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</si>
  <si>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</si>
  <si>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</si>
  <si>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</si>
  <si>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</si>
  <si>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</si>
  <si>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</si>
  <si>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</si>
  <si>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</si>
  <si>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</si>
  <si>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</si>
  <si>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</si>
  <si>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</si>
  <si>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</si>
  <si>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</si>
  <si>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</si>
  <si>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</si>
  <si>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</si>
  <si>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</si>
  <si>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</si>
  <si>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</si>
  <si>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</si>
  <si>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</si>
  <si>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</si>
  <si>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</si>
  <si>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</si>
  <si>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</si>
  <si>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</si>
  <si>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</si>
  <si>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</si>
  <si>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</si>
  <si>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</si>
  <si>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</si>
  <si>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</si>
  <si>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</si>
  <si>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</si>
  <si>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</si>
  <si>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</si>
  <si>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</si>
  <si>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</si>
  <si>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</si>
  <si>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</si>
  <si>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</si>
  <si>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</si>
  <si>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</si>
  <si>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</si>
  <si>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</si>
  <si>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</si>
  <si>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</si>
  <si>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</si>
  <si>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</si>
  <si>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</si>
  <si>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</si>
  <si>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</si>
  <si>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</si>
  <si>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</si>
  <si>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</si>
  <si>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</si>
  <si>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</si>
  <si>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</si>
  <si>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</si>
  <si>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</si>
  <si>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</si>
  <si>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</si>
  <si>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</si>
  <si>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</si>
  <si>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</si>
  <si>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</si>
  <si>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</si>
  <si>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</si>
  <si>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</si>
  <si>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</si>
  <si>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</si>
  <si>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</si>
  <si>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</si>
  <si>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</si>
  <si>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</si>
  <si>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</si>
  <si>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</si>
  <si>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</si>
  <si>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</si>
  <si>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</si>
  <si>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</si>
  <si>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</si>
  <si>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</si>
  <si>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</si>
  <si>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</si>
  <si>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</si>
  <si>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</si>
  <si>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</si>
  <si>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</si>
  <si>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</si>
  <si>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</si>
  <si>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</si>
  <si>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</si>
  <si>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</si>
  <si>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</si>
  <si>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</si>
  <si>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</si>
  <si>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</si>
  <si>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</si>
  <si>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</si>
  <si>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</si>
  <si>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</si>
  <si>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</si>
  <si>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</si>
  <si>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</si>
  <si>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</si>
  <si>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</si>
  <si>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</si>
  <si>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</si>
  <si>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</si>
  <si>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</si>
  <si>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</si>
  <si>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</si>
  <si>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</si>
  <si>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</si>
  <si>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</si>
  <si>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</si>
  <si>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</si>
  <si>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</si>
  <si>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</si>
  <si>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</si>
  <si>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</si>
  <si>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</si>
  <si>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</si>
  <si>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</si>
  <si>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</si>
  <si>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</si>
  <si>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</si>
  <si>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</si>
  <si>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</si>
  <si>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</si>
  <si>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</si>
  <si>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</si>
  <si>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</si>
  <si>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</si>
  <si>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</si>
  <si>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</si>
  <si>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</si>
  <si>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</si>
  <si>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</si>
  <si>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</si>
  <si>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</si>
  <si>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</si>
  <si>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</si>
  <si>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</si>
  <si>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</si>
  <si>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</si>
  <si>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</si>
  <si>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</si>
  <si>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</si>
  <si>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</si>
  <si>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</si>
  <si>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</si>
  <si>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</si>
  <si>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</si>
  <si>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</si>
  <si>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</si>
  <si>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</si>
  <si>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</si>
  <si>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</si>
  <si>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</si>
  <si>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</si>
  <si>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</si>
  <si>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</si>
  <si>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</si>
  <si>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</si>
  <si>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</si>
  <si>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</si>
  <si>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</si>
  <si>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</si>
  <si>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</si>
  <si>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</si>
  <si>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</si>
  <si>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</si>
  <si>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</si>
  <si>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</si>
  <si>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</si>
  <si>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</si>
  <si>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</si>
  <si>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</si>
  <si>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</si>
  <si>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</si>
  <si>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</si>
  <si>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</si>
  <si>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</si>
  <si>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</si>
  <si>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</si>
  <si>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</si>
  <si>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</si>
  <si>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</si>
  <si>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</si>
  <si>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</si>
  <si>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</si>
  <si>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</si>
  <si>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</si>
  <si>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</si>
  <si>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</si>
  <si>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</si>
  <si>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</si>
  <si>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</si>
  <si>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</si>
  <si>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</si>
  <si>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</si>
  <si>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</si>
  <si>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</si>
  <si>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</si>
  <si>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</si>
  <si>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</si>
  <si>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</si>
  <si>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</si>
  <si>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</si>
  <si>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</si>
  <si>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</si>
  <si>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</si>
  <si>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</si>
  <si>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</si>
  <si>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</si>
  <si>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</si>
  <si>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</si>
  <si>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</si>
  <si>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</si>
  <si>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</si>
  <si>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</si>
  <si>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</si>
  <si>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</si>
  <si>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</si>
  <si>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</si>
  <si>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</si>
  <si>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</si>
  <si>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</si>
  <si>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</si>
  <si>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</si>
  <si>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</si>
  <si>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</si>
  <si>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</si>
  <si>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</si>
  <si>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</si>
  <si>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</si>
  <si>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</si>
  <si>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</si>
  <si>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</si>
  <si>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</si>
  <si>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</si>
  <si>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</si>
  <si>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</si>
  <si>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</si>
  <si>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</si>
  <si>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</si>
  <si>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</si>
  <si>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</si>
  <si>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</si>
  <si>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</si>
  <si>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</si>
  <si>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</si>
  <si>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</si>
  <si>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</si>
  <si>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</si>
  <si>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</si>
  <si>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</si>
  <si>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</si>
  <si>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</si>
  <si>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</si>
  <si>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</si>
  <si>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</si>
  <si>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</si>
  <si>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</si>
  <si>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</si>
  <si>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</si>
  <si>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</si>
  <si>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</si>
  <si>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</si>
  <si>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</si>
  <si>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</si>
  <si>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</si>
  <si>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</si>
  <si>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</si>
  <si>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</si>
  <si>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</si>
  <si>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</si>
  <si>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</si>
  <si>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</si>
  <si>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</si>
  <si>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</si>
  <si>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</si>
  <si>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</si>
  <si>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</si>
  <si>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</si>
  <si>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</si>
  <si>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</si>
  <si>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</si>
  <si>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</si>
  <si>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</si>
  <si>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</si>
  <si>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</si>
  <si>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</si>
  <si>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</si>
  <si>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</si>
  <si>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</si>
  <si>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</si>
  <si>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</si>
  <si>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</si>
  <si>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</si>
  <si>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</si>
  <si>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</si>
  <si>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</si>
  <si>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</si>
  <si>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</si>
  <si>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</si>
  <si>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</si>
  <si>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</si>
  <si>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</si>
  <si>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</si>
  <si>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</si>
  <si>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</si>
  <si>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</si>
  <si>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</si>
  <si>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</si>
  <si>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</si>
  <si>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</si>
  <si>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</si>
  <si>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</si>
  <si>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</si>
  <si>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</si>
  <si>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</si>
  <si>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</si>
  <si>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</si>
  <si>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</si>
  <si>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</si>
  <si>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</si>
  <si>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</si>
  <si>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</si>
  <si>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</si>
  <si>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</si>
  <si>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</si>
  <si>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</si>
  <si>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</si>
  <si>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</si>
  <si>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</si>
  <si>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</si>
  <si>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</si>
  <si>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</si>
  <si>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</si>
  <si>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</si>
  <si>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</si>
  <si>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</si>
  <si>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</si>
  <si>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</si>
  <si>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</si>
  <si>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</si>
  <si>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</si>
  <si>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</si>
  <si>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</si>
  <si>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</si>
  <si>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</si>
  <si>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</si>
  <si>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</si>
  <si>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</si>
  <si>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</si>
  <si>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</si>
  <si>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</si>
  <si>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</si>
  <si>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</si>
  <si>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</si>
  <si>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</si>
  <si>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</si>
  <si>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</si>
  <si>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</si>
  <si>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</si>
  <si>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</si>
  <si>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</si>
  <si>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</si>
  <si>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</si>
  <si>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</si>
  <si>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</si>
  <si>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</si>
  <si>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</si>
  <si>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</si>
  <si>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</si>
  <si>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</si>
  <si>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</si>
  <si>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</si>
  <si>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</si>
  <si>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</si>
  <si>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</si>
  <si>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</si>
  <si>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</si>
  <si>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</si>
  <si>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</si>
  <si>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</si>
  <si>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</si>
  <si>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</si>
  <si>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</si>
  <si>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</si>
  <si>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</si>
  <si>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</si>
  <si>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</si>
  <si>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</si>
  <si>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</si>
  <si>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</si>
  <si>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</si>
  <si>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</si>
  <si>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</si>
  <si>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</si>
  <si>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</si>
  <si>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</si>
  <si>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</si>
  <si>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</si>
  <si>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</si>
  <si>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</si>
  <si>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</si>
  <si>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</si>
  <si>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</si>
  <si>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</si>
  <si>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</si>
  <si>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</si>
  <si>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</si>
  <si>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</si>
  <si>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</si>
  <si>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</si>
  <si>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</si>
  <si>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</si>
  <si>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</si>
  <si>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</si>
  <si>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</si>
  <si>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</si>
  <si>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</si>
  <si>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</si>
  <si>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</si>
  <si>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</si>
  <si>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</si>
  <si>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</si>
  <si>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</si>
  <si>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</si>
  <si>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</si>
  <si>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</si>
  <si>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</si>
  <si>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</si>
  <si>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</si>
  <si>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</si>
  <si>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</si>
  <si>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</si>
  <si>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</si>
  <si>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</si>
  <si>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</si>
  <si>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</si>
  <si>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</si>
  <si>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</si>
  <si>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</si>
  <si>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</si>
  <si>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</si>
  <si>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</si>
  <si>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</si>
  <si>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</si>
  <si>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</si>
  <si>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</si>
  <si>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</si>
  <si>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</si>
  <si>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</si>
  <si>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</si>
  <si>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</si>
  <si>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</si>
  <si>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</si>
  <si>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</si>
  <si>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</si>
  <si>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</si>
  <si>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</si>
  <si>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</si>
  <si>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</si>
  <si>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</si>
  <si>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</si>
  <si>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</si>
  <si>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</si>
  <si>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</si>
  <si>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</si>
  <si>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</si>
  <si>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</si>
  <si>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</si>
  <si>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</si>
  <si>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</si>
  <si>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</si>
  <si>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</si>
  <si>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</si>
  <si>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</si>
  <si>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</si>
  <si>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</si>
  <si>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</si>
  <si>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</si>
  <si>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</si>
  <si>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</si>
  <si>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</si>
  <si>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</si>
  <si>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</si>
  <si>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</si>
  <si>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</si>
  <si>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</si>
  <si>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</si>
  <si>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</si>
  <si>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</si>
  <si>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</si>
  <si>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</si>
  <si>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</si>
  <si>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</si>
  <si>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</si>
  <si>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</si>
  <si>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</si>
  <si>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</si>
  <si>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</si>
  <si>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</si>
  <si>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</si>
  <si>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</si>
  <si>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</si>
  <si>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</si>
  <si>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</si>
  <si>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</si>
  <si>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</si>
  <si>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</si>
  <si>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</si>
  <si>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</si>
  <si>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</si>
  <si>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</si>
  <si>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</si>
  <si>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</si>
  <si>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</si>
  <si>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</si>
  <si>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</si>
  <si>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</si>
  <si>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</si>
  <si>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</si>
  <si>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</si>
  <si>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</si>
  <si>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</si>
  <si>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</si>
  <si>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</si>
  <si>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</si>
  <si>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</si>
  <si>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</si>
  <si>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</si>
  <si>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</si>
  <si>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</si>
  <si>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</si>
  <si>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</si>
  <si>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</si>
  <si>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</si>
  <si>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</si>
  <si>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</si>
  <si>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</si>
  <si>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</si>
  <si>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</si>
  <si>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</si>
  <si>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</si>
  <si>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</si>
  <si>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</si>
  <si>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</si>
  <si>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</si>
  <si>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</si>
  <si>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</si>
  <si>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</si>
  <si>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</si>
  <si>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</si>
  <si>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</si>
  <si>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</si>
  <si>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</si>
  <si>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</si>
  <si>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</si>
  <si>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</si>
  <si>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</si>
  <si>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</si>
  <si>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</si>
  <si>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</si>
  <si>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</si>
  <si>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</si>
  <si>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</si>
  <si>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</si>
  <si>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</si>
  <si>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</si>
  <si>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</si>
  <si>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</si>
  <si>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</si>
  <si>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</si>
  <si>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</si>
  <si>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</si>
  <si>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</si>
  <si>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</si>
  <si>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</si>
  <si>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</si>
  <si>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</si>
  <si>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</si>
  <si>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</si>
  <si>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</si>
  <si>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</si>
  <si>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</si>
  <si>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</si>
  <si>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</si>
  <si>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</si>
  <si>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</si>
  <si>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</si>
  <si>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</si>
  <si>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</si>
  <si>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</si>
  <si>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</si>
  <si>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</si>
  <si>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</si>
  <si>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</si>
  <si>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</si>
  <si>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</si>
  <si>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</si>
  <si>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</si>
  <si>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</si>
  <si>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</si>
  <si>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</si>
  <si>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</si>
  <si>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</si>
  <si>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</si>
  <si>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</si>
  <si>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</si>
  <si>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</si>
  <si>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</si>
  <si>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</si>
  <si>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</si>
  <si>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</si>
  <si>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</si>
  <si>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</si>
  <si>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</si>
  <si>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</si>
  <si>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</si>
  <si>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</si>
  <si>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</si>
  <si>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</si>
  <si>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</si>
  <si>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</si>
  <si>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</si>
  <si>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</si>
  <si>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</si>
  <si>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</si>
  <si>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</si>
  <si>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</si>
  <si>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</si>
  <si>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</si>
  <si>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</si>
  <si>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</si>
  <si>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</si>
  <si>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</si>
  <si>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</si>
  <si>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</si>
  <si>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</si>
  <si>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</si>
  <si>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</si>
  <si>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</si>
  <si>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</si>
  <si>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</si>
  <si>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</si>
  <si>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</si>
  <si>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</si>
  <si>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</si>
  <si>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</si>
  <si>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</si>
  <si>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</si>
  <si>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</si>
  <si>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</si>
  <si>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</si>
  <si>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</si>
  <si>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</si>
  <si>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</si>
  <si>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</si>
  <si>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</si>
  <si>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</si>
  <si>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</si>
  <si>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</si>
  <si>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</si>
  <si>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</si>
  <si>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</si>
  <si>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</si>
  <si>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</si>
  <si>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</si>
  <si>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</si>
  <si>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</si>
  <si>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</si>
  <si>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</si>
  <si>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</si>
  <si>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</si>
  <si>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</si>
  <si>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</si>
  <si>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</si>
  <si>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</si>
  <si>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</si>
  <si>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</si>
  <si>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</si>
  <si>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</si>
  <si>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</si>
  <si>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</si>
  <si>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</si>
  <si>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</si>
  <si>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</si>
  <si>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</si>
  <si>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</si>
  <si>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</si>
  <si>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</si>
  <si>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</si>
  <si>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</si>
  <si>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</si>
  <si>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</si>
  <si>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</si>
  <si>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</si>
  <si>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</si>
  <si>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</si>
  <si>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</si>
  <si>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</si>
  <si>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</si>
  <si>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</si>
  <si>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</si>
  <si>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</si>
  <si>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</si>
  <si>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</si>
  <si>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</si>
  <si>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</si>
  <si>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</si>
  <si>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</si>
  <si>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</si>
  <si>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</si>
  <si>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</si>
  <si>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</si>
  <si>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</si>
  <si>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</si>
  <si>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</si>
  <si>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</si>
  <si>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</si>
  <si>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</si>
  <si>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</si>
  <si>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</si>
  <si>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</si>
  <si>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</si>
  <si>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</si>
  <si>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</si>
  <si>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</si>
  <si>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</si>
  <si>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</si>
  <si>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</si>
  <si>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</si>
  <si>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</si>
  <si>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</si>
  <si>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</si>
  <si>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</si>
  <si>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</si>
  <si>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</si>
  <si>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</si>
  <si>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</si>
  <si>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</si>
  <si>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</si>
  <si>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</si>
  <si>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</si>
  <si>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</si>
  <si>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</si>
  <si>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</si>
  <si>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</si>
  <si>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</si>
  <si>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</si>
  <si>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</si>
  <si>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</si>
  <si>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</si>
  <si>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</si>
  <si>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</si>
  <si>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</si>
  <si>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</si>
  <si>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</si>
  <si>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</si>
  <si>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</si>
  <si>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</si>
  <si>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</si>
  <si>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</si>
  <si>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</si>
  <si>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</si>
  <si>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</si>
  <si>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</si>
  <si>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</si>
  <si>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</si>
  <si>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</si>
  <si>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</si>
  <si>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</si>
  <si>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</si>
  <si>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</si>
  <si>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</si>
  <si>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</si>
  <si>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</si>
  <si>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</si>
  <si>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</si>
  <si>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</si>
  <si>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</si>
  <si>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</si>
  <si>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</si>
  <si>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</si>
  <si>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</si>
  <si>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</si>
  <si>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</si>
  <si>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</si>
  <si>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</si>
  <si>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</si>
  <si>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</si>
  <si>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</si>
  <si>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</si>
  <si>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</si>
  <si>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</si>
  <si>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</si>
  <si>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</si>
  <si>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</si>
  <si>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</si>
  <si>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</si>
  <si>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</si>
  <si>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</si>
  <si>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</si>
  <si>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</si>
  <si>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</si>
  <si>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</si>
  <si>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</si>
  <si>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</si>
  <si>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</si>
  <si>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</si>
  <si>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</si>
  <si>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</si>
  <si>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</si>
  <si>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</si>
  <si>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</si>
  <si>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</si>
  <si>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</si>
  <si>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</si>
  <si>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</si>
  <si>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</si>
  <si>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</si>
  <si>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</si>
  <si>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</si>
  <si>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</si>
  <si>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</si>
  <si>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</si>
  <si>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</si>
  <si>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</si>
  <si>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</si>
  <si>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</si>
  <si>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</si>
  <si>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</si>
  <si>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</si>
  <si>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</si>
  <si>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</si>
  <si>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</si>
  <si>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</si>
  <si>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</si>
  <si>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</si>
  <si>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</si>
  <si>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</si>
  <si>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</si>
  <si>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</si>
  <si>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</si>
  <si>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</si>
  <si>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</si>
  <si>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</si>
  <si>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</si>
  <si>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</si>
  <si>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</si>
  <si>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</si>
  <si>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</si>
  <si>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</si>
  <si>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</si>
  <si>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</si>
  <si>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</si>
  <si>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</si>
  <si>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</si>
  <si>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</si>
  <si>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</si>
  <si>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</si>
  <si>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</si>
  <si>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</si>
  <si>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</si>
  <si>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</si>
  <si>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</si>
  <si>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</si>
  <si>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</si>
  <si>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</si>
  <si>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</si>
  <si>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</si>
  <si>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</si>
  <si>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</si>
  <si>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</si>
  <si>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</si>
  <si>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</si>
  <si>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</si>
  <si>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</si>
  <si>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</si>
  <si>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</si>
  <si>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</si>
  <si>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</si>
  <si>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</si>
  <si>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</si>
  <si>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</si>
  <si>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</si>
  <si>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</si>
  <si>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</si>
  <si>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</si>
  <si>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</si>
  <si>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</si>
  <si>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</si>
  <si>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</si>
  <si>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</si>
  <si>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</si>
  <si>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</si>
  <si>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</si>
  <si>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</si>
  <si>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</si>
  <si>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</si>
  <si>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</si>
  <si>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</si>
  <si>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</si>
  <si>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</si>
  <si>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</si>
  <si>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</si>
  <si>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</si>
  <si>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</si>
  <si>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</si>
  <si>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</si>
  <si>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</si>
  <si>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</si>
  <si>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</si>
  <si>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</si>
  <si>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</si>
  <si>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</si>
  <si>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</si>
  <si>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</si>
  <si>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</si>
  <si>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</si>
  <si>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</si>
  <si>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</si>
  <si>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</si>
  <si>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</si>
  <si>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</si>
  <si>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</si>
  <si>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</si>
  <si>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</si>
  <si>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</si>
  <si>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</si>
  <si>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</si>
  <si>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</si>
  <si>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</si>
  <si>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</si>
  <si>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</si>
  <si>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</si>
  <si>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</si>
  <si>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</si>
  <si>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</si>
  <si>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</si>
  <si>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</si>
  <si>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</si>
  <si>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</si>
  <si>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</si>
  <si>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</si>
  <si>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</si>
  <si>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</si>
  <si>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</si>
  <si>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</si>
  <si>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</si>
  <si>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</si>
  <si>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</si>
  <si>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</si>
  <si>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</si>
  <si>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</si>
  <si>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</si>
  <si>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</si>
  <si>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</si>
  <si>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</si>
  <si>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</si>
  <si>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</si>
  <si>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</si>
  <si>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</si>
  <si>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</si>
  <si>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</si>
  <si>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</si>
  <si>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</si>
  <si>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</si>
  <si>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</si>
  <si>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</si>
  <si>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</si>
  <si>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</si>
  <si>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</si>
  <si>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</si>
  <si>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</si>
  <si>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</si>
  <si>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</si>
  <si>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</si>
  <si>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</si>
  <si>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</si>
  <si>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</si>
  <si>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</si>
  <si>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</si>
  <si>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</si>
  <si>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</si>
  <si>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</si>
  <si>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</si>
  <si>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</si>
  <si>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</si>
  <si>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</si>
  <si>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</si>
  <si>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</si>
  <si>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</si>
  <si>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</si>
  <si>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</si>
  <si>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</si>
  <si>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</si>
  <si>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</si>
  <si>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</si>
  <si>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</si>
  <si>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</si>
  <si>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</si>
  <si>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</si>
  <si>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</si>
  <si>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</si>
  <si>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</si>
  <si>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</si>
  <si>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</si>
  <si>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</si>
  <si>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</si>
  <si>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</si>
  <si>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</si>
  <si>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</si>
  <si>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</si>
  <si>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</si>
  <si>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</si>
  <si>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</si>
  <si>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</si>
  <si>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</si>
  <si>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</si>
  <si>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</si>
  <si>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</si>
  <si>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</si>
  <si>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</si>
  <si>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</si>
  <si>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</si>
  <si>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</si>
  <si>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</si>
  <si>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</si>
  <si>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</si>
  <si>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</si>
  <si>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</si>
  <si>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</si>
  <si>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</si>
  <si>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</si>
  <si>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</si>
  <si>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</si>
  <si>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</si>
  <si>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</si>
  <si>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</si>
  <si>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</si>
  <si>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</si>
  <si>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</si>
  <si>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</si>
  <si>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</si>
  <si>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</si>
  <si>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</si>
  <si>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</si>
  <si>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</si>
  <si>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</si>
  <si>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</si>
  <si>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</si>
  <si>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</si>
  <si>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</si>
  <si>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</si>
  <si>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</si>
  <si>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</si>
  <si>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</si>
  <si>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</si>
  <si>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</si>
  <si>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</si>
  <si>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</si>
  <si>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</si>
  <si>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</si>
  <si>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</si>
  <si>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</si>
  <si>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</si>
  <si>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</si>
  <si>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</si>
  <si>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</si>
  <si>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</si>
  <si>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</si>
  <si>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</si>
  <si>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</si>
  <si>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</si>
  <si>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</si>
  <si>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</si>
  <si>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</si>
  <si>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</si>
  <si>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</si>
  <si>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</si>
  <si>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</si>
  <si>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</si>
  <si>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</si>
  <si>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</si>
  <si>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</si>
  <si>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</si>
  <si>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</si>
  <si>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</si>
  <si>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</si>
  <si>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</si>
  <si>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</si>
  <si>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</si>
  <si>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</si>
  <si>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</si>
  <si>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</si>
  <si>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</si>
  <si>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</si>
  <si>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</si>
  <si>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</si>
  <si>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</si>
  <si>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</si>
  <si>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</si>
  <si>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</si>
  <si>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</si>
  <si>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</si>
  <si>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</si>
  <si>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</si>
  <si>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</si>
  <si>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</si>
  <si>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</si>
  <si>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</si>
  <si>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</si>
  <si>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</si>
  <si>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</si>
  <si>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</si>
  <si>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</si>
  <si>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</si>
  <si>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</si>
  <si>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</si>
  <si>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</si>
  <si>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</si>
  <si>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</si>
  <si>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</si>
  <si>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</si>
  <si>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</si>
  <si>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</si>
  <si>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</si>
  <si>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</si>
  <si>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</si>
  <si>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</si>
  <si>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</si>
  <si>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</si>
  <si>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</si>
  <si>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</si>
  <si>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</si>
  <si>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</si>
  <si>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</si>
  <si>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</si>
  <si>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</si>
  <si>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</si>
  <si>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</si>
  <si>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</si>
  <si>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</si>
  <si>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</si>
  <si>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</si>
  <si>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</si>
  <si>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</si>
  <si>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</si>
  <si>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</si>
  <si>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</si>
  <si>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</si>
  <si>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</si>
  <si>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</si>
  <si>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</si>
  <si>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</si>
  <si>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</si>
  <si>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</si>
  <si>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</si>
  <si>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</si>
  <si>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</si>
  <si>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</si>
  <si>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</si>
  <si>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</si>
  <si>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</si>
  <si>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</si>
  <si>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</si>
  <si>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</si>
  <si>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</si>
  <si>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</si>
  <si>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</si>
  <si>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</si>
  <si>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</si>
  <si>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</si>
  <si>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</si>
  <si>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</si>
  <si>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</si>
  <si>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</si>
  <si>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</si>
  <si>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</si>
  <si>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</si>
  <si>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</si>
  <si>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</si>
  <si>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</si>
  <si>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</si>
  <si>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</si>
  <si>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</si>
  <si>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</si>
  <si>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</si>
  <si>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</si>
  <si>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</si>
  <si>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</si>
  <si>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</si>
  <si>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</si>
  <si>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</si>
  <si>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</si>
  <si>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</si>
  <si>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</si>
  <si>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</si>
  <si>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</si>
  <si>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</si>
  <si>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</si>
  <si>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</si>
  <si>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</si>
  <si>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</si>
  <si>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</si>
  <si>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</si>
  <si>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</si>
  <si>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</si>
  <si>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</si>
  <si>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</si>
  <si>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</si>
  <si>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</si>
  <si>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</si>
  <si>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</si>
  <si>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</si>
  <si>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</si>
  <si>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</si>
  <si>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</si>
  <si>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</si>
  <si>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</si>
  <si>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</si>
  <si>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</si>
  <si>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</si>
  <si>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</si>
  <si>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</si>
  <si>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</si>
  <si>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</si>
  <si>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</si>
  <si>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</si>
  <si>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</si>
  <si>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</si>
  <si>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</si>
  <si>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</si>
  <si>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</si>
  <si>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</si>
  <si>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</si>
  <si>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</si>
  <si>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</si>
  <si>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</si>
  <si>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</si>
  <si>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</si>
  <si>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</si>
  <si>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</si>
  <si>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</si>
  <si>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</si>
  <si>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</si>
  <si>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</si>
  <si>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</si>
  <si>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</si>
  <si>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</si>
  <si>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</si>
  <si>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</si>
  <si>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</si>
  <si>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</si>
  <si>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</si>
  <si>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</si>
  <si>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</si>
  <si>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</si>
  <si>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</si>
  <si>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</si>
  <si>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</si>
  <si>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</si>
  <si>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</si>
  <si>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</si>
  <si>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</si>
  <si>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</si>
  <si>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</si>
  <si>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</si>
  <si>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</si>
  <si>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</si>
  <si>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</si>
  <si>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</si>
  <si>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</si>
  <si>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</si>
  <si>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</si>
  <si>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</si>
  <si>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</si>
  <si>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</si>
  <si>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</si>
  <si>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</si>
  <si>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</si>
  <si>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</si>
  <si>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</si>
  <si>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</si>
  <si>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</si>
  <si>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</si>
  <si>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</si>
  <si>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</si>
  <si>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</si>
  <si>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</si>
  <si>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</si>
  <si>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</si>
  <si>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</si>
  <si>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</si>
  <si>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</si>
  <si>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</si>
  <si>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</si>
  <si>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</si>
  <si>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</si>
  <si>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</si>
  <si>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</si>
  <si>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</si>
  <si>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</si>
  <si>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</si>
  <si>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</si>
  <si>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</si>
  <si>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</si>
  <si>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</si>
  <si>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</si>
  <si>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</si>
  <si>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</si>
  <si>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</si>
  <si>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</si>
  <si>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</si>
  <si>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</si>
  <si>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</si>
  <si>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</si>
  <si>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</si>
  <si>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</si>
  <si>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</si>
  <si>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</si>
  <si>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</si>
  <si>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</si>
  <si>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</si>
  <si>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</si>
  <si>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</si>
  <si>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</si>
  <si>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</si>
  <si>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</si>
  <si>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</si>
  <si>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</si>
  <si>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</si>
  <si>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</si>
  <si>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</si>
  <si>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</si>
  <si>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</si>
  <si>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</si>
  <si>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</si>
  <si>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</si>
  <si>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</si>
  <si>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</si>
  <si>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</si>
  <si>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</si>
  <si>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</si>
  <si>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</si>
  <si>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</si>
  <si>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</si>
  <si>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</si>
  <si>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</si>
  <si>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</si>
  <si>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</si>
  <si>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</si>
  <si>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</si>
  <si>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</si>
  <si>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</si>
  <si>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</si>
  <si>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</si>
  <si>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</si>
  <si>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</si>
  <si>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</si>
  <si>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</si>
  <si>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</si>
  <si>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</si>
  <si>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</si>
  <si>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</si>
  <si>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</si>
  <si>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</si>
  <si>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</si>
  <si>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</si>
  <si>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</si>
  <si>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</si>
  <si>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</si>
  <si>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</si>
  <si>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</si>
  <si>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</si>
  <si>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</si>
  <si>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</si>
  <si>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</si>
  <si>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</si>
  <si>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</si>
  <si>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</si>
  <si>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</si>
  <si>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</si>
  <si>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</si>
  <si>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</si>
  <si>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</si>
  <si>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</si>
  <si>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</si>
  <si>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</si>
  <si>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</si>
  <si>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</si>
  <si>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</si>
  <si>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</si>
  <si>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</si>
  <si>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</si>
  <si>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</si>
  <si>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</si>
  <si>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</si>
  <si>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</si>
  <si>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</si>
  <si>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</si>
  <si>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</si>
  <si>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</si>
  <si>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</si>
  <si>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</si>
  <si>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</si>
  <si>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</si>
  <si>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</si>
  <si>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</si>
  <si>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</si>
  <si>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</si>
  <si>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</si>
  <si>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</si>
  <si>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</si>
  <si>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</si>
  <si>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</si>
  <si>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</si>
  <si>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</si>
  <si>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</si>
  <si>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</si>
  <si>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</si>
  <si>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</si>
  <si>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</si>
  <si>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</si>
  <si>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</si>
  <si>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</si>
  <si>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</si>
  <si>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</si>
  <si>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</si>
  <si>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</si>
  <si>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</si>
  <si>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</si>
  <si>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</si>
  <si>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</si>
  <si>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</si>
  <si>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</si>
  <si>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</si>
  <si>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</si>
  <si>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</si>
  <si>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</si>
  <si>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</si>
  <si>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</si>
  <si>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</si>
  <si>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</si>
  <si>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</si>
  <si>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</si>
  <si>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</si>
  <si>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</si>
  <si>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</si>
  <si>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</si>
  <si>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</si>
  <si>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</si>
  <si>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</si>
  <si>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</si>
  <si>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</si>
  <si>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</si>
  <si>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</si>
  <si>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</si>
  <si>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</si>
  <si>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</si>
  <si>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</si>
  <si>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</si>
  <si>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</si>
  <si>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</si>
  <si>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</si>
  <si>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</si>
  <si>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</si>
  <si>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</si>
  <si>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</si>
  <si>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</si>
  <si>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</si>
  <si>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</si>
  <si>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</si>
  <si>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</si>
  <si>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</si>
  <si>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</si>
  <si>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</si>
  <si>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</si>
  <si>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</si>
  <si>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</si>
  <si>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</si>
  <si>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</si>
  <si>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</si>
  <si>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</si>
  <si>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</si>
  <si>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</si>
  <si>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</si>
  <si>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</si>
  <si>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</si>
  <si>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</si>
  <si>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</si>
  <si>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</si>
  <si>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</si>
  <si>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</si>
  <si>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</si>
  <si>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</si>
  <si>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</si>
  <si>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</si>
  <si>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</si>
  <si>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</si>
  <si>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</si>
  <si>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</si>
  <si>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</si>
  <si>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</si>
  <si>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</si>
  <si>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</si>
  <si>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</si>
  <si>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</si>
  <si>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</si>
  <si>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</si>
  <si>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</si>
  <si>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</si>
  <si>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</si>
  <si>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</si>
  <si>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</si>
  <si>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</si>
  <si>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</si>
  <si>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</si>
  <si>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</si>
  <si>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</si>
  <si>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</si>
  <si>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</si>
  <si>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</si>
  <si>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</si>
  <si>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</si>
  <si>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</si>
  <si>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</si>
  <si>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</si>
  <si>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</si>
  <si>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</si>
  <si>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</si>
  <si>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</si>
  <si>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</si>
  <si>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</si>
  <si>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</si>
  <si>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</si>
  <si>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</si>
  <si>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</si>
  <si>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</si>
  <si>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</si>
  <si>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</si>
  <si>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</si>
  <si>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</si>
  <si>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</si>
  <si>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</si>
  <si>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</si>
  <si>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</si>
  <si>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</si>
  <si>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</si>
  <si>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</si>
  <si>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</si>
  <si>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</si>
  <si>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</si>
  <si>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</si>
  <si>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</si>
  <si>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</si>
  <si>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</si>
  <si>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</si>
  <si>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</si>
  <si>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</si>
  <si>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</si>
  <si>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</si>
  <si>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</si>
  <si>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</si>
  <si>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</si>
  <si>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</si>
  <si>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</si>
  <si>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</si>
  <si>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</si>
  <si>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</si>
  <si>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</si>
  <si>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</si>
  <si>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</si>
  <si>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</si>
  <si>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</si>
  <si>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</si>
  <si>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</si>
  <si>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</si>
  <si>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</si>
  <si>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</si>
  <si>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</si>
  <si>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</si>
  <si>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</si>
  <si>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</si>
  <si>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</si>
  <si>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</si>
  <si>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</si>
  <si>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</si>
  <si>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</si>
  <si>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</si>
  <si>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</si>
  <si>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</si>
  <si>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</si>
  <si>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</si>
  <si>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</si>
  <si>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</si>
  <si>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</si>
  <si>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</si>
  <si>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</si>
  <si>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</si>
  <si>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</si>
  <si>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</si>
  <si>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</si>
  <si>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</si>
  <si>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</si>
  <si>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</si>
  <si>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</si>
  <si>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</si>
  <si>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</si>
  <si>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</si>
  <si>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</si>
  <si>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</si>
  <si>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</si>
  <si>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</si>
  <si>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</si>
  <si>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</si>
  <si>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</si>
  <si>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</si>
  <si>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</si>
  <si>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</si>
  <si>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</si>
  <si>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</si>
  <si>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</si>
  <si>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</si>
  <si>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</si>
  <si>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</si>
  <si>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</si>
  <si>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</si>
  <si>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</si>
  <si>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</si>
  <si>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</si>
  <si>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</si>
  <si>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</si>
  <si>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</si>
  <si>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</si>
  <si>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</si>
  <si>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</si>
  <si>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</si>
  <si>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</si>
  <si>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</si>
  <si>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</si>
  <si>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</si>
  <si>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</si>
  <si>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</si>
  <si>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</si>
  <si>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</si>
  <si>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</si>
  <si>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</si>
  <si>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</si>
  <si>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</si>
  <si>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</si>
  <si>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</si>
  <si>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</si>
  <si>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</si>
  <si>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</si>
  <si>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</si>
  <si>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</si>
  <si>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</si>
  <si>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</si>
  <si>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</si>
  <si>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</si>
  <si>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</si>
  <si>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</si>
  <si>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</si>
  <si>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</si>
  <si>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</si>
  <si>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</si>
  <si>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</si>
  <si>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</si>
  <si>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</si>
  <si>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</si>
  <si>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</si>
  <si>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</si>
  <si>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</si>
  <si>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</si>
  <si>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</si>
  <si>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</si>
  <si>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</si>
  <si>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</si>
  <si>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</si>
  <si>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</si>
  <si>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</si>
  <si>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</si>
  <si>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</si>
  <si>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</si>
  <si>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</si>
  <si>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</si>
  <si>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</si>
  <si>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</si>
  <si>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</si>
  <si>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</si>
  <si>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</si>
  <si>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</si>
  <si>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</si>
  <si>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</si>
  <si>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</si>
  <si>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</si>
  <si>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</si>
  <si>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</si>
  <si>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</si>
  <si>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</si>
  <si>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</si>
  <si>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</si>
  <si>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</si>
  <si>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</si>
  <si>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</si>
  <si>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</si>
  <si>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</si>
  <si>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</si>
  <si>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</si>
  <si>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</si>
  <si>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</si>
  <si>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</si>
  <si>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</si>
  <si>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</si>
  <si>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</si>
  <si>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</si>
  <si>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</si>
  <si>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</si>
  <si>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</si>
  <si>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</si>
  <si>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</si>
  <si>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</si>
  <si>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</si>
  <si>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</si>
  <si>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</si>
  <si>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</si>
  <si>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</si>
  <si>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</si>
  <si>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</si>
  <si>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</si>
  <si>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</si>
  <si>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</si>
  <si>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</si>
  <si>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</si>
  <si>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</si>
  <si>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</si>
  <si>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</si>
  <si>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</si>
  <si>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</si>
  <si>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</si>
  <si>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</si>
  <si>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</si>
  <si>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</si>
  <si>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</si>
  <si>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</si>
  <si>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</si>
  <si>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</si>
  <si>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</si>
  <si>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</si>
  <si>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</si>
  <si>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</si>
  <si>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</si>
  <si>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</si>
  <si>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</si>
  <si>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</si>
  <si>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</si>
  <si>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</si>
  <si>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</si>
  <si>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</si>
  <si>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</si>
  <si>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</si>
  <si>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</si>
  <si>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</si>
  <si>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</si>
  <si>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</si>
  <si>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</si>
  <si>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</si>
  <si>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</si>
  <si>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</si>
  <si>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</si>
  <si>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</si>
  <si>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</si>
  <si>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</si>
  <si>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</si>
  <si>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</si>
  <si>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</si>
  <si>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</si>
  <si>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</si>
  <si>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</si>
  <si>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</si>
  <si>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</si>
  <si>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</si>
  <si>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</si>
  <si>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</si>
  <si>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</si>
  <si>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</si>
  <si>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</si>
  <si>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</si>
  <si>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</si>
  <si>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</si>
  <si>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</si>
  <si>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</si>
  <si>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</si>
  <si>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</si>
  <si>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</si>
  <si>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</si>
  <si>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</si>
  <si>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</si>
  <si>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</si>
  <si>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</si>
  <si>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</si>
  <si>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</si>
  <si>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</si>
  <si>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</si>
  <si>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</si>
  <si>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</si>
  <si>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</si>
  <si>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</si>
  <si>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</si>
  <si>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</si>
  <si>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</si>
  <si>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</si>
  <si>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</si>
  <si>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</si>
  <si>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</si>
  <si>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</si>
  <si>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</si>
  <si>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</si>
  <si>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</si>
  <si>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</si>
  <si>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</si>
  <si>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</si>
  <si>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</si>
  <si>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</si>
  <si>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</si>
  <si>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</si>
  <si>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</si>
  <si>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</si>
  <si>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</si>
  <si>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</si>
  <si>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</si>
  <si>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</si>
  <si>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</si>
  <si>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</si>
  <si>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</si>
  <si>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</si>
  <si>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</si>
  <si>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</si>
  <si>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</si>
  <si>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</si>
  <si>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</si>
  <si>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</si>
  <si>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</si>
  <si>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</si>
  <si>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</si>
  <si>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</si>
  <si>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</si>
  <si>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</si>
  <si>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</si>
  <si>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</si>
  <si>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</si>
  <si>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</si>
  <si>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</si>
  <si>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</si>
  <si>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</si>
  <si>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</si>
  <si>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</si>
  <si>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</si>
  <si>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</si>
  <si>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</si>
  <si>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</si>
  <si>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</si>
  <si>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</si>
  <si>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</si>
  <si>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</si>
  <si>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</si>
  <si>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</si>
  <si>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</si>
  <si>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</si>
  <si>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</si>
  <si>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</si>
  <si>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</si>
  <si>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</si>
  <si>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</si>
  <si>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</si>
  <si>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</si>
  <si>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</si>
  <si>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</si>
  <si>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</si>
  <si>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</si>
  <si>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</si>
  <si>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</si>
  <si>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</si>
  <si>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</si>
  <si>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</si>
  <si>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</si>
  <si>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</si>
  <si>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</si>
  <si>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</si>
  <si>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</si>
  <si>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</si>
  <si>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</si>
  <si>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</si>
  <si>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</si>
  <si>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</si>
  <si>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</si>
  <si>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</si>
  <si>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</si>
  <si>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</si>
  <si>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</si>
  <si>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</si>
  <si>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</si>
  <si>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</si>
  <si>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</si>
  <si>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</si>
  <si>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</si>
  <si>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</si>
  <si>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</si>
  <si>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</si>
  <si>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</si>
  <si>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</si>
  <si>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</si>
  <si>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</si>
  <si>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</si>
  <si>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</si>
  <si>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</si>
  <si>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</si>
  <si>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</si>
  <si>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</si>
  <si>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</si>
  <si>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</si>
  <si>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</si>
  <si>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</si>
  <si>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</si>
  <si>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</si>
  <si>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</si>
  <si>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</si>
  <si>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</si>
  <si>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</si>
  <si>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</si>
  <si>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</si>
  <si>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</si>
  <si>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</si>
  <si>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</si>
  <si>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</si>
  <si>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</si>
  <si>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</si>
  <si>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</si>
  <si>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</si>
  <si>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</si>
  <si>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</si>
  <si>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</si>
  <si>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</si>
  <si>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</si>
  <si>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</si>
  <si>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</si>
  <si>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</si>
  <si>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</si>
  <si>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</si>
  <si>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</si>
  <si>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</si>
  <si>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</si>
  <si>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</si>
  <si>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</si>
  <si>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</si>
  <si>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</si>
  <si>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</si>
  <si>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</si>
  <si>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</si>
  <si>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</si>
  <si>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</si>
  <si>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</si>
  <si>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</si>
  <si>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</si>
  <si>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</si>
  <si>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</si>
  <si>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</si>
  <si>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</si>
  <si>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</si>
  <si>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</si>
  <si>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</si>
  <si>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</si>
  <si>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</si>
  <si>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</si>
  <si>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</si>
  <si>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</si>
  <si>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</si>
  <si>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</si>
  <si>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</si>
  <si>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</si>
  <si>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</si>
  <si>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</si>
  <si>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</si>
  <si>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</si>
  <si>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</si>
  <si>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</si>
  <si>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</si>
  <si>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</si>
  <si>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</si>
  <si>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</si>
  <si>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</si>
  <si>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</si>
  <si>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</si>
  <si>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</si>
  <si>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</si>
  <si>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</si>
  <si>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</si>
  <si>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</si>
  <si>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</si>
  <si>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</si>
  <si>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</si>
  <si>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</si>
  <si>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</si>
  <si>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</si>
  <si>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</si>
  <si>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</si>
  <si>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</si>
  <si>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</si>
  <si>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</si>
  <si>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</si>
  <si>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</si>
  <si>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</si>
  <si>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</si>
  <si>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</si>
  <si>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</si>
  <si>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</si>
  <si>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</si>
  <si>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</si>
  <si>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</si>
  <si>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</si>
  <si>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</si>
  <si>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</si>
  <si>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</si>
  <si>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</si>
  <si>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</si>
  <si>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</si>
  <si>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</si>
  <si>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</si>
  <si>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</si>
  <si>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</si>
  <si>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</si>
  <si>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</si>
  <si>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</si>
  <si>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</si>
  <si>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</si>
  <si>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</si>
  <si>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</si>
  <si>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</si>
  <si>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</si>
  <si>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</si>
  <si>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</si>
  <si>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</si>
  <si>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</si>
  <si>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</si>
  <si>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</si>
  <si>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</si>
  <si>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</si>
  <si>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</si>
  <si>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</si>
  <si>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</si>
  <si>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</si>
  <si>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</si>
  <si>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</si>
  <si>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</si>
  <si>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</si>
  <si>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</si>
  <si>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</si>
  <si>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</si>
  <si>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</si>
  <si>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</si>
  <si>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</si>
  <si>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</si>
  <si>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</si>
  <si>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</si>
  <si>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</si>
  <si>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</si>
  <si>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</si>
  <si>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</si>
  <si>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</si>
  <si>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</si>
  <si>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</si>
  <si>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</si>
  <si>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</si>
  <si>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</si>
  <si>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</si>
  <si>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</si>
  <si>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</si>
  <si>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</si>
  <si>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</si>
  <si>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</si>
  <si>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</si>
  <si>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</si>
  <si>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</si>
  <si>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</si>
  <si>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</si>
  <si>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</si>
  <si>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</si>
  <si>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</si>
  <si>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</si>
  <si>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</si>
  <si>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</si>
  <si>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</si>
  <si>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</si>
  <si>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</si>
  <si>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</si>
  <si>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</si>
  <si>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</si>
  <si>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</si>
  <si>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</si>
  <si>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</si>
  <si>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</si>
  <si>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</si>
  <si>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</si>
  <si>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</si>
  <si>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</si>
  <si>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</si>
  <si>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</si>
  <si>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</si>
  <si>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</si>
  <si>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</si>
  <si>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</si>
  <si>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</si>
  <si>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</si>
  <si>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</si>
  <si>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</si>
  <si>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</si>
  <si>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</si>
  <si>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</si>
  <si>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</si>
  <si>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</si>
  <si>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</si>
  <si>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</si>
  <si>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</si>
  <si>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</si>
  <si>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</si>
  <si>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</si>
  <si>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</si>
  <si>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</si>
  <si>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</si>
  <si>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</si>
  <si>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</si>
  <si>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</si>
  <si>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</si>
  <si>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</si>
  <si>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</si>
  <si>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</si>
  <si>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</si>
  <si>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</si>
  <si>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</si>
  <si>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</si>
  <si>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</si>
  <si>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</si>
  <si>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</si>
  <si>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</si>
  <si>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</si>
  <si>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</si>
  <si>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</si>
  <si>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</si>
  <si>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</si>
  <si>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</si>
  <si>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</si>
  <si>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</si>
  <si>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</si>
  <si>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</si>
  <si>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</si>
  <si>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</si>
  <si>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</si>
  <si>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</si>
  <si>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</si>
  <si>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</si>
  <si>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</si>
  <si>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</si>
  <si>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</si>
  <si>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</si>
  <si>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</si>
  <si>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</si>
  <si>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</si>
  <si>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</si>
  <si>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</si>
  <si>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</si>
  <si>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</si>
  <si>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</si>
  <si>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</si>
  <si>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</si>
  <si>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</si>
  <si>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</si>
  <si>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</si>
  <si>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</si>
  <si>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</si>
  <si>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</si>
  <si>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</si>
  <si>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</si>
  <si>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</si>
  <si>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</si>
  <si>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</si>
  <si>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</si>
  <si>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</si>
  <si>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</si>
  <si>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</si>
  <si>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</si>
  <si>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</si>
  <si>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</si>
  <si>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</si>
  <si>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</si>
  <si>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</si>
  <si>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</si>
  <si>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</si>
  <si>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</si>
  <si>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</si>
  <si>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</si>
  <si>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</si>
  <si>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</si>
  <si>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</si>
  <si>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</si>
  <si>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</si>
  <si>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</si>
  <si>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</si>
  <si>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</si>
  <si>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</si>
  <si>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</si>
  <si>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</si>
  <si>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</si>
  <si>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</si>
  <si>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</si>
  <si>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</si>
  <si>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</si>
  <si>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</si>
  <si>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</si>
  <si>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</si>
  <si>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</si>
  <si>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</si>
  <si>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</si>
  <si>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</si>
  <si>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</si>
  <si>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</si>
  <si>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</si>
  <si>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</si>
  <si>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</si>
  <si>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</si>
  <si>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</si>
  <si>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</si>
  <si>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</si>
  <si>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</si>
  <si>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</si>
  <si>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</si>
  <si>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</si>
  <si>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</si>
  <si>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</si>
  <si>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</si>
  <si>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</si>
  <si>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</si>
  <si>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</si>
  <si>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</si>
  <si>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</si>
  <si>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</si>
  <si>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</si>
  <si>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</si>
  <si>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</si>
  <si>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</si>
  <si>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</si>
  <si>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</si>
  <si>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</si>
  <si>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</si>
  <si>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</si>
  <si>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</si>
  <si>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</si>
  <si>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</si>
  <si>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</si>
  <si>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</si>
  <si>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</si>
  <si>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</si>
  <si>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</si>
  <si>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</si>
  <si>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</si>
  <si>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</si>
  <si>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</si>
  <si>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</si>
  <si>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</si>
  <si>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</si>
  <si>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</si>
  <si>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</si>
  <si>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</si>
  <si>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</si>
  <si>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</si>
  <si>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</si>
  <si>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</si>
  <si>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</si>
  <si>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</si>
  <si>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</si>
  <si>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</si>
  <si>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</si>
  <si>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</si>
  <si>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</si>
  <si>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</si>
  <si>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</si>
  <si>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</si>
  <si>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</si>
  <si>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</si>
  <si>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</si>
  <si>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</si>
  <si>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</si>
  <si>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</si>
  <si>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</si>
  <si>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</si>
  <si>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</si>
  <si>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</si>
  <si>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</si>
  <si>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</si>
  <si>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</si>
  <si>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</si>
  <si>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</si>
  <si>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</si>
  <si>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</si>
  <si>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</si>
  <si>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</si>
  <si>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</si>
  <si>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</si>
  <si>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</si>
  <si>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</si>
  <si>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</si>
  <si>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</si>
  <si>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</si>
  <si>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</si>
  <si>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</si>
  <si>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</si>
  <si>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</si>
  <si>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</si>
  <si>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</si>
  <si>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</si>
  <si>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</si>
  <si>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</si>
  <si>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</si>
  <si>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</si>
  <si>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</si>
  <si>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</si>
  <si>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</si>
  <si>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</si>
  <si>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</si>
  <si>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</si>
  <si>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</si>
  <si>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</si>
  <si>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</si>
  <si>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</si>
  <si>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</si>
  <si>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</si>
  <si>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</si>
  <si>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</si>
  <si>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</si>
  <si>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</si>
  <si>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</si>
  <si>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</si>
  <si>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</si>
  <si>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</si>
  <si>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</si>
  <si>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</si>
  <si>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</si>
  <si>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</si>
  <si>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</si>
  <si>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</si>
  <si>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</si>
  <si>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</si>
  <si>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</si>
  <si>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</si>
  <si>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</si>
  <si>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</si>
  <si>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</si>
  <si>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</si>
  <si>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</si>
  <si>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</si>
  <si>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</si>
  <si>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</si>
  <si>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</si>
  <si>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</si>
  <si>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</si>
  <si>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</si>
  <si>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</si>
  <si>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</si>
  <si>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</si>
  <si>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</si>
  <si>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</si>
  <si>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</si>
  <si>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</si>
  <si>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</si>
  <si>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</si>
  <si>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</si>
  <si>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</si>
  <si>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</si>
  <si>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</si>
  <si>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</si>
  <si>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</si>
  <si>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</si>
  <si>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</si>
  <si>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</si>
  <si>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</si>
  <si>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</si>
  <si>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</si>
  <si>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</si>
  <si>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</si>
  <si>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</si>
  <si>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</si>
  <si>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</si>
  <si>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</si>
  <si>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</si>
  <si>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</si>
  <si>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</si>
  <si>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</si>
  <si>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</si>
  <si>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</si>
  <si>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</si>
  <si>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</si>
  <si>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</si>
  <si>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</si>
  <si>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</si>
  <si>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</si>
  <si>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</si>
  <si>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</si>
  <si>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</si>
  <si>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</si>
  <si>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</si>
  <si>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</si>
  <si>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</si>
  <si>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</si>
  <si>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</si>
  <si>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</si>
  <si>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</si>
  <si>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</si>
  <si>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</si>
  <si>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</si>
  <si>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</si>
  <si>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</si>
  <si>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</si>
  <si>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</si>
  <si>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</si>
  <si>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</si>
  <si>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</si>
  <si>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</si>
  <si>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</si>
  <si>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</si>
  <si>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</si>
  <si>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</si>
  <si>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</si>
  <si>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</si>
  <si>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</si>
  <si>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</si>
  <si>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</si>
  <si>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</si>
  <si>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</si>
  <si>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</si>
  <si>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</si>
  <si>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</si>
  <si>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</si>
  <si>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</si>
  <si>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</si>
  <si>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</si>
  <si>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</si>
  <si>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</si>
  <si>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</si>
  <si>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</si>
  <si>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</si>
  <si>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</si>
  <si>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</si>
  <si>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</si>
  <si>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</si>
  <si>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</si>
  <si>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</si>
  <si>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</si>
  <si>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</si>
  <si>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</si>
  <si>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</si>
  <si>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</si>
  <si>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</si>
  <si>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</si>
  <si>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</si>
  <si>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</si>
  <si>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</si>
  <si>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</si>
  <si>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</si>
  <si>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</si>
  <si>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</si>
  <si>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</si>
  <si>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</si>
  <si>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</si>
  <si>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</si>
  <si>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</si>
  <si>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</si>
  <si>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</si>
  <si>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</si>
  <si>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</si>
  <si>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</si>
  <si>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</si>
  <si>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</si>
  <si>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</si>
  <si>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</si>
  <si>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</si>
  <si>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</si>
  <si>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</si>
  <si>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</si>
  <si>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</si>
  <si>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</si>
  <si>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</si>
  <si>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</si>
  <si>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</si>
  <si>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</si>
  <si>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</si>
  <si>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</si>
  <si>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</si>
  <si>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</si>
  <si>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</si>
  <si>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</si>
  <si>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</si>
  <si>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</si>
  <si>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</si>
  <si>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</si>
  <si>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</si>
  <si>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</si>
  <si>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</si>
  <si>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</si>
  <si>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</si>
  <si>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</si>
  <si>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</si>
  <si>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</si>
  <si>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</si>
  <si>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</si>
  <si>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</si>
  <si>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</si>
  <si>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</si>
  <si>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</si>
  <si>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</si>
  <si>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</si>
  <si>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</si>
  <si>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</si>
  <si>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</si>
  <si>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</si>
  <si>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</si>
  <si>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</si>
  <si>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</si>
  <si>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</si>
  <si>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</si>
  <si>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</si>
  <si>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</si>
  <si>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</si>
  <si>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</si>
  <si>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</si>
  <si>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</si>
  <si>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</si>
  <si>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</si>
  <si>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</si>
  <si>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</si>
  <si>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</si>
  <si>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</si>
  <si>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</si>
  <si>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</si>
  <si>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</si>
  <si>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</si>
  <si>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</si>
  <si>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</si>
  <si>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</si>
  <si>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</si>
  <si>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</si>
  <si>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</si>
  <si>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</si>
  <si>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</si>
  <si>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</si>
  <si>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</si>
  <si>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</si>
  <si>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</si>
  <si>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</si>
  <si>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</si>
  <si>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</si>
  <si>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</si>
  <si>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</si>
  <si>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</si>
  <si>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</si>
  <si>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</si>
  <si>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</si>
  <si>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</si>
  <si>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</si>
  <si>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</si>
  <si>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</si>
  <si>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</si>
  <si>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</si>
  <si>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</si>
  <si>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</si>
  <si>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</si>
  <si>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</si>
  <si>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</si>
  <si>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</si>
  <si>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</si>
  <si>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</si>
  <si>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</si>
  <si>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</si>
  <si>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</si>
  <si>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</si>
  <si>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</si>
  <si>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</si>
  <si>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</si>
  <si>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</si>
  <si>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</si>
  <si>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</si>
  <si>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</si>
  <si>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</si>
  <si>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</si>
  <si>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</si>
  <si>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</si>
  <si>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</si>
  <si>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</si>
  <si>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</si>
  <si>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</si>
  <si>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</si>
  <si>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</si>
  <si>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</si>
  <si>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</si>
  <si>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</si>
  <si>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</si>
  <si>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</si>
  <si>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</si>
  <si>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</si>
  <si>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</si>
  <si>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</si>
  <si>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</si>
  <si>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</si>
  <si>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</si>
  <si>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</si>
  <si>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</si>
  <si>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</si>
  <si>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</si>
  <si>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</si>
  <si>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</si>
  <si>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</si>
  <si>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</si>
  <si>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</si>
  <si>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</si>
  <si>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</si>
  <si>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</si>
  <si>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</si>
  <si>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</si>
  <si>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</si>
  <si>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</si>
  <si>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</si>
  <si>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</si>
  <si>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</si>
  <si>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</si>
  <si>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</si>
  <si>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</si>
  <si>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</si>
  <si>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</si>
  <si>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</si>
  <si>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</si>
  <si>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</si>
  <si>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</si>
  <si>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</si>
  <si>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</si>
  <si>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</si>
  <si>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</si>
  <si>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</si>
  <si>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</si>
  <si>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</si>
  <si>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</si>
  <si>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</si>
  <si>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</si>
  <si>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</si>
  <si>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</si>
  <si>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</si>
  <si>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</si>
  <si>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</si>
  <si>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</si>
  <si>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</si>
  <si>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</si>
  <si>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</si>
  <si>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</si>
  <si>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</si>
  <si>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</si>
  <si>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</si>
  <si>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</si>
  <si>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</si>
  <si>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</si>
  <si>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</si>
  <si>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</si>
  <si>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</si>
  <si>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</si>
  <si>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</si>
  <si>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</si>
  <si>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</si>
  <si>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</si>
  <si>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</si>
  <si>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</si>
  <si>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</si>
  <si>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</si>
  <si>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</si>
  <si>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</si>
  <si>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</si>
  <si>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</si>
  <si>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</si>
  <si>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</si>
  <si>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</si>
  <si>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</si>
  <si>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</si>
  <si>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</si>
  <si>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</si>
  <si>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</si>
  <si>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</si>
  <si>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</si>
  <si>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</si>
  <si>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</si>
  <si>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</si>
  <si>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</si>
  <si>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</si>
  <si>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</si>
  <si>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</si>
  <si>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</si>
  <si>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</si>
  <si>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</si>
  <si>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</si>
  <si>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</si>
  <si>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</si>
  <si>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</si>
  <si>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</si>
  <si>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</si>
  <si>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</si>
  <si>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</si>
  <si>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</si>
  <si>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</si>
  <si>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</si>
  <si>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</si>
  <si>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</si>
  <si>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</si>
  <si>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</si>
  <si>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</si>
  <si>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</si>
  <si>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</si>
  <si>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</si>
  <si>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</si>
  <si>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</si>
  <si>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</si>
  <si>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</si>
  <si>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</si>
  <si>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</si>
  <si>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</si>
  <si>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</si>
  <si>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</si>
  <si>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</si>
  <si>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</si>
  <si>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</si>
  <si>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</si>
  <si>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</si>
  <si>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</si>
  <si>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</si>
  <si>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</si>
  <si>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</si>
  <si>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</si>
  <si>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</si>
  <si>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</si>
  <si>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</si>
  <si>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</si>
  <si>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</si>
  <si>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</si>
  <si>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</si>
  <si>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</si>
  <si>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</si>
  <si>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</si>
  <si>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</si>
  <si>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</si>
  <si>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</si>
  <si>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</si>
  <si>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</si>
  <si>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</si>
  <si>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</si>
  <si>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</si>
  <si>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</si>
  <si>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</si>
  <si>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</si>
  <si>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</si>
  <si>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</si>
  <si>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</si>
  <si>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</si>
  <si>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</si>
  <si>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</si>
  <si>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</si>
  <si>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</si>
  <si>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</si>
  <si>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</si>
  <si>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</si>
  <si>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</si>
  <si>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</si>
  <si>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</si>
  <si>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</si>
  <si>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</si>
  <si>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</si>
  <si>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</si>
  <si>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</si>
  <si>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</si>
  <si>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</si>
  <si>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</si>
  <si>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</si>
  <si>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</si>
  <si>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</si>
  <si>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</si>
  <si>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</si>
  <si>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</si>
  <si>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</si>
  <si>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</si>
  <si>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</si>
  <si>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</si>
  <si>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</si>
  <si>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</si>
  <si>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</si>
  <si>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</si>
  <si>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</si>
  <si>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</si>
  <si>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</si>
  <si>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</si>
  <si>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</si>
  <si>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</si>
  <si>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</si>
  <si>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</si>
  <si>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</si>
  <si>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</si>
  <si>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</si>
  <si>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</si>
  <si>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</si>
  <si>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</si>
  <si>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</si>
  <si>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</si>
  <si>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</si>
  <si>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</si>
  <si>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</si>
  <si>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</si>
  <si>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</si>
  <si>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</si>
  <si>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</si>
  <si>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</si>
  <si>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</si>
  <si>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</si>
  <si>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</si>
  <si>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</si>
  <si>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</si>
  <si>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</si>
  <si>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</si>
  <si>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</si>
  <si>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</si>
  <si>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</si>
  <si>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</si>
  <si>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</si>
  <si>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</si>
  <si>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</si>
  <si>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</si>
  <si>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</si>
  <si>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</si>
  <si>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</si>
  <si>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</si>
  <si>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</si>
  <si>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</si>
  <si>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</si>
  <si>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</si>
  <si>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</si>
  <si>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</si>
  <si>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</si>
  <si>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</si>
  <si>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</si>
  <si>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</si>
  <si>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</si>
  <si>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</si>
  <si>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</si>
  <si>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</si>
  <si>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</si>
  <si>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</si>
  <si>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</si>
  <si>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</si>
  <si>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</si>
  <si>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</si>
  <si>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</si>
  <si>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</si>
  <si>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</si>
  <si>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</si>
  <si>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</si>
  <si>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</si>
  <si>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</si>
  <si>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</si>
  <si>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</si>
  <si>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</si>
  <si>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</si>
  <si>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</si>
  <si>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</si>
  <si>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</si>
  <si>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</si>
  <si>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</si>
  <si>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</si>
  <si>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</si>
  <si>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</si>
  <si>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</si>
  <si>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</si>
  <si>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</si>
  <si>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</si>
  <si>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</si>
  <si>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</si>
  <si>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</si>
  <si>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</si>
  <si>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</si>
  <si>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</si>
  <si>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</si>
  <si>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</si>
  <si>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</si>
  <si>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</si>
  <si>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</si>
  <si>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</si>
  <si>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</si>
  <si>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</si>
  <si>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</si>
  <si>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</si>
  <si>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</si>
  <si>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</si>
  <si>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</si>
  <si>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</si>
  <si>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</si>
  <si>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</si>
  <si>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</si>
  <si>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</si>
  <si>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</si>
  <si>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</si>
  <si>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</si>
  <si>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</si>
  <si>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</si>
  <si>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</si>
  <si>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</si>
  <si>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</si>
  <si>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</si>
  <si>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</si>
  <si>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</si>
  <si>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</si>
  <si>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</si>
  <si>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</si>
  <si>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</si>
  <si>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</si>
  <si>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</si>
  <si>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</si>
  <si>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</si>
  <si>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</si>
  <si>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</si>
  <si>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</si>
  <si>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</si>
  <si>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</si>
  <si>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</si>
  <si>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</si>
  <si>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</si>
  <si>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</si>
  <si>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</si>
  <si>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</si>
  <si>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</si>
  <si>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</si>
  <si>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</si>
  <si>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</si>
  <si>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</si>
  <si>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</si>
  <si>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</si>
  <si>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</si>
  <si>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</si>
  <si>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</si>
  <si>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</si>
  <si>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</si>
  <si>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</si>
  <si>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</si>
  <si>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</si>
  <si>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</si>
  <si>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</si>
  <si>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</si>
  <si>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</si>
  <si>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</si>
  <si>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</si>
  <si>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</si>
  <si>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</si>
  <si>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</si>
  <si>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</si>
  <si>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</si>
  <si>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</si>
  <si>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</si>
  <si>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</si>
  <si>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</si>
  <si>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</si>
  <si>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</si>
  <si>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</si>
  <si>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</si>
  <si>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</si>
  <si>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</si>
  <si>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</si>
  <si>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</si>
  <si>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</si>
  <si>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</si>
  <si>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</si>
  <si>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</si>
  <si>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</si>
  <si>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</si>
  <si>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</si>
  <si>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</si>
  <si>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</si>
  <si>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</si>
  <si>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</si>
  <si>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</si>
  <si>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</si>
  <si>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</si>
  <si>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</si>
  <si>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</si>
  <si>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</si>
  <si>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</si>
  <si>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</si>
  <si>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</si>
  <si>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</si>
  <si>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</si>
  <si>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</si>
  <si>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</si>
  <si>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</si>
  <si>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</si>
  <si>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</si>
  <si>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</si>
  <si>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</si>
  <si>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</si>
  <si>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</si>
  <si>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</si>
  <si>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</si>
  <si>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</si>
  <si>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</si>
  <si>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</si>
  <si>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</si>
  <si>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</si>
  <si>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</si>
  <si>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</si>
  <si>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</si>
  <si>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</si>
  <si>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</si>
  <si>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</si>
  <si>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</si>
  <si>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</si>
  <si>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</si>
  <si>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</si>
  <si>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</si>
  <si>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</si>
  <si>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</si>
  <si>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</si>
  <si>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</si>
  <si>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</si>
  <si>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</si>
  <si>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</si>
  <si>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</si>
  <si>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</si>
  <si>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</si>
  <si>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</si>
  <si>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</si>
  <si>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</si>
  <si>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</si>
  <si>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</si>
  <si>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</si>
  <si>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</si>
  <si>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</si>
  <si>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</si>
  <si>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</si>
  <si>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</si>
  <si>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</si>
  <si>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</si>
  <si>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</si>
  <si>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</si>
  <si>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</si>
  <si>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</si>
  <si>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</si>
  <si>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</si>
  <si>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</si>
  <si>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</si>
  <si>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</si>
  <si>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</si>
  <si>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</si>
  <si>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</si>
  <si>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</si>
  <si>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</si>
  <si>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</si>
  <si>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</si>
  <si>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</si>
  <si>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</si>
  <si>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</si>
  <si>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</si>
  <si>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</si>
  <si>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</si>
  <si>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</si>
  <si>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</si>
  <si>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</si>
  <si>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</si>
  <si>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</si>
  <si>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</si>
  <si>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</si>
  <si>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</si>
  <si>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</si>
  <si>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</si>
  <si>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</si>
  <si>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</si>
  <si>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</si>
  <si>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</si>
  <si>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</si>
  <si>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</si>
  <si>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</si>
  <si>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</si>
  <si>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</si>
  <si>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</si>
  <si>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</si>
  <si>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</si>
  <si>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</si>
  <si>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</si>
  <si>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</si>
  <si>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</si>
  <si>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</si>
  <si>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</si>
  <si>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</si>
  <si>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</si>
  <si>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</si>
  <si>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</si>
  <si>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</si>
  <si>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</si>
  <si>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</si>
  <si>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</si>
  <si>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</si>
  <si>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</si>
  <si>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</si>
  <si>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</si>
  <si>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</si>
  <si>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</si>
  <si>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</si>
  <si>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</si>
  <si>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</si>
  <si>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</si>
  <si>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</si>
  <si>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</si>
  <si>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</si>
  <si>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</si>
  <si>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</si>
  <si>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</si>
  <si>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</si>
  <si>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</si>
  <si>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</si>
  <si>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</si>
  <si>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</si>
  <si>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</si>
  <si>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</si>
  <si>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</si>
  <si>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</si>
  <si>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</si>
  <si>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</si>
  <si>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</si>
  <si>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</si>
  <si>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</si>
  <si>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</si>
  <si>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</si>
  <si>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</si>
  <si>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</si>
  <si>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</si>
  <si>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</si>
  <si>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</si>
  <si>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</si>
  <si>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</si>
  <si>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</si>
  <si>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</si>
  <si>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</si>
  <si>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</si>
  <si>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</si>
  <si>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</si>
  <si>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</si>
  <si>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</si>
  <si>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</si>
  <si>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</si>
  <si>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</si>
  <si>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</si>
  <si>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</si>
  <si>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</si>
  <si>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</si>
  <si>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</si>
  <si>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</si>
  <si>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</si>
  <si>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</si>
  <si>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</si>
  <si>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</si>
  <si>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</si>
  <si>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</si>
  <si>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</si>
  <si>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</si>
  <si>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</si>
  <si>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</si>
  <si>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</si>
  <si>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</si>
  <si>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</si>
  <si>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</si>
  <si>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</si>
  <si>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</si>
  <si>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</si>
  <si>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</si>
  <si>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</si>
  <si>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</si>
  <si>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</si>
  <si>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</si>
  <si>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</si>
  <si>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</si>
  <si>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</si>
  <si>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</si>
  <si>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</si>
  <si>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</si>
  <si>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</si>
  <si>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</si>
  <si>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</si>
  <si>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</si>
  <si>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</si>
  <si>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</si>
  <si>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</si>
  <si>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</si>
  <si>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</si>
  <si>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</si>
  <si>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</si>
  <si>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</si>
  <si>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</si>
  <si>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</si>
  <si>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</si>
  <si>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</si>
  <si>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</si>
  <si>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</si>
  <si>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</si>
  <si>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</si>
  <si>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</si>
  <si>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</si>
  <si>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</si>
  <si>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</si>
  <si>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</si>
  <si>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</si>
  <si>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</si>
  <si>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</si>
  <si>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</si>
  <si>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</si>
  <si>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</si>
  <si>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</si>
  <si>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</si>
  <si>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</si>
  <si>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</si>
  <si>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</si>
  <si>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</si>
  <si>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</si>
  <si>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</si>
  <si>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</si>
  <si>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</si>
  <si>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</si>
  <si>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</si>
  <si>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</si>
  <si>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</si>
  <si>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</si>
  <si>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</si>
  <si>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</si>
  <si>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</si>
  <si>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</si>
  <si>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</si>
  <si>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</si>
  <si>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</si>
  <si>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</si>
  <si>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</si>
  <si>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</si>
  <si>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</si>
  <si>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</si>
  <si>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</si>
  <si>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</si>
  <si>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</si>
  <si>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</si>
  <si>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</si>
  <si>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</si>
  <si>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</si>
  <si>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</si>
  <si>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</si>
  <si>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</si>
  <si>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</si>
  <si>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</si>
  <si>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</si>
  <si>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</si>
  <si>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</si>
  <si>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</si>
  <si>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</si>
  <si>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</si>
  <si>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</si>
  <si>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</si>
  <si>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</si>
  <si>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</si>
  <si>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</si>
  <si>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</si>
  <si>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</si>
  <si>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</si>
  <si>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</si>
  <si>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</si>
  <si>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</si>
  <si>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</si>
  <si>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</si>
  <si>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</si>
  <si>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</si>
  <si>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</si>
  <si>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</si>
  <si>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</si>
  <si>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</si>
  <si>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</si>
  <si>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</si>
  <si>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</si>
  <si>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</si>
  <si>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</si>
  <si>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</si>
  <si>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</si>
  <si>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</si>
  <si>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</si>
  <si>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</si>
  <si>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</si>
  <si>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</si>
  <si>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</si>
  <si>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</si>
  <si>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</si>
  <si>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</si>
  <si>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</si>
  <si>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</si>
  <si>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</si>
  <si>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</si>
  <si>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</si>
  <si>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</si>
  <si>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</si>
  <si>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</si>
  <si>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</si>
  <si>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</si>
  <si>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</si>
  <si>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</si>
  <si>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</si>
  <si>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</si>
  <si>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</si>
  <si>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</si>
  <si>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</si>
  <si>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</si>
  <si>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</si>
  <si>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</si>
  <si>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</si>
  <si>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</si>
  <si>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</si>
  <si>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</si>
  <si>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</si>
  <si>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</si>
  <si>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</si>
  <si>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</si>
  <si>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</si>
  <si>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</si>
  <si>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</si>
  <si>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</si>
  <si>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</si>
  <si>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</si>
  <si>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</si>
  <si>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</si>
  <si>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</si>
  <si>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</si>
  <si>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</si>
  <si>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</si>
  <si>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</si>
  <si>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</si>
  <si>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</si>
  <si>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</si>
  <si>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</si>
  <si>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</si>
  <si>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</si>
  <si>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</si>
  <si>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</si>
  <si>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</si>
  <si>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</si>
  <si>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</si>
  <si>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</si>
  <si>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</si>
  <si>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</si>
  <si>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</si>
  <si>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</si>
  <si>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</si>
  <si>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</si>
  <si>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</si>
  <si>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</si>
  <si>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</si>
  <si>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</si>
  <si>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</si>
  <si>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</si>
  <si>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</si>
  <si>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</si>
  <si>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</si>
  <si>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</si>
  <si>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</si>
  <si>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</si>
  <si>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</si>
  <si>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</si>
  <si>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</si>
  <si>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</si>
  <si>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</si>
  <si>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</si>
  <si>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</si>
  <si>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</si>
  <si>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</si>
  <si>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</si>
  <si>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</si>
  <si>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</si>
  <si>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</si>
  <si>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</si>
  <si>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</si>
  <si>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</si>
  <si>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</si>
  <si>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</si>
  <si>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</si>
  <si>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</si>
  <si>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</si>
  <si>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</si>
  <si>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</si>
  <si>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</si>
  <si>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</si>
  <si>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</si>
  <si>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</si>
  <si>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</si>
  <si>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</si>
  <si>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</si>
  <si>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</si>
  <si>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</si>
  <si>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</si>
  <si>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</si>
  <si>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</si>
  <si>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</si>
  <si>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</si>
  <si>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</si>
  <si>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</si>
  <si>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</si>
  <si>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</si>
  <si>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</si>
  <si>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</si>
  <si>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</si>
  <si>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</si>
  <si>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</si>
  <si>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</si>
  <si>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</si>
  <si>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</si>
  <si>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</si>
  <si>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</si>
  <si>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</si>
  <si>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</si>
  <si>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</si>
  <si>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</si>
  <si>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</si>
  <si>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</si>
  <si>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</si>
  <si>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</si>
  <si>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</si>
  <si>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</si>
  <si>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</si>
  <si>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</si>
  <si>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</si>
  <si>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</si>
  <si>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</si>
  <si>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</si>
  <si>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</si>
  <si>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</si>
  <si>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</si>
  <si>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</si>
  <si>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</si>
  <si>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</si>
  <si>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</si>
  <si>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</si>
  <si>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</si>
  <si>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</si>
  <si>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</si>
  <si>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</si>
  <si>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</si>
  <si>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</si>
  <si>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</si>
  <si>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</si>
  <si>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</si>
  <si>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</si>
  <si>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</si>
  <si>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</si>
  <si>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</si>
  <si>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</si>
  <si>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</si>
  <si>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</si>
  <si>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</si>
  <si>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</si>
  <si>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</si>
  <si>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</si>
  <si>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</si>
  <si>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</si>
  <si>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</si>
  <si>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</si>
  <si>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</si>
  <si>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</si>
  <si>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</si>
  <si>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</si>
  <si>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</si>
  <si>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</si>
  <si>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</si>
  <si>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</si>
  <si>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</si>
  <si>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</si>
  <si>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</si>
  <si>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</si>
  <si>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</si>
  <si>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</si>
  <si>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</si>
  <si>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</si>
  <si>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</si>
  <si>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</si>
  <si>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</si>
  <si>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</si>
  <si>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</si>
  <si>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</si>
  <si>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</si>
  <si>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</si>
  <si>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</si>
  <si>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</si>
  <si>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</si>
  <si>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</si>
  <si>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</si>
  <si>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</si>
  <si>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</si>
  <si>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</si>
  <si>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</si>
  <si>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</si>
  <si>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</si>
  <si>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</si>
  <si>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</si>
  <si>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</si>
  <si>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</si>
  <si>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</si>
  <si>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</si>
  <si>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</si>
  <si>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</si>
  <si>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</si>
  <si>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</si>
  <si>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</si>
  <si>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</si>
  <si>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</si>
  <si>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</si>
  <si>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</si>
  <si>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</si>
  <si>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</si>
  <si>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</si>
  <si>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</si>
  <si>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</si>
  <si>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</si>
  <si>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</si>
  <si>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</si>
  <si>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</si>
  <si>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</si>
  <si>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</si>
  <si>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</si>
  <si>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</si>
  <si>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</si>
  <si>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</si>
  <si>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</si>
  <si>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</si>
  <si>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</si>
  <si>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</si>
  <si>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</si>
  <si>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</si>
  <si>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</si>
  <si>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</si>
  <si>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</si>
  <si>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</si>
  <si>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</si>
  <si>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</si>
  <si>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</si>
  <si>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</si>
  <si>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</si>
  <si>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</si>
  <si>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</si>
  <si>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</si>
  <si>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</si>
  <si>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</si>
  <si>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</si>
  <si>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</si>
  <si>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</si>
  <si>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</si>
  <si>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</si>
  <si>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</si>
  <si>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</si>
  <si>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</si>
  <si>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</si>
  <si>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</si>
  <si>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</si>
  <si>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</si>
  <si>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</si>
  <si>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</si>
  <si>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</si>
  <si>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</si>
  <si>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</si>
  <si>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</si>
  <si>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</si>
  <si>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</si>
  <si>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</si>
  <si>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</si>
  <si>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</si>
  <si>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</si>
  <si>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</si>
  <si>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</si>
  <si>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</si>
  <si>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</si>
  <si>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</si>
  <si>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</si>
  <si>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</si>
  <si>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</si>
  <si>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</si>
  <si>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</si>
  <si>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</si>
  <si>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</si>
  <si>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</si>
  <si>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</si>
  <si>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</si>
  <si>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</si>
  <si>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</si>
  <si>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</si>
  <si>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</si>
  <si>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</si>
  <si>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</si>
  <si>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</si>
  <si>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</si>
  <si>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</si>
  <si>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</si>
  <si>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</si>
  <si>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</si>
  <si>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</si>
  <si>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</si>
  <si>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</si>
  <si>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</si>
  <si>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</si>
  <si>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</si>
  <si>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</si>
  <si>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</si>
  <si>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</si>
  <si>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</si>
  <si>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</si>
  <si>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</si>
  <si>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</si>
  <si>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</si>
  <si>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</si>
  <si>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</si>
  <si>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</si>
  <si>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</si>
  <si>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</si>
  <si>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</si>
  <si>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</si>
  <si>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</si>
  <si>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</si>
  <si>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</si>
  <si>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</si>
  <si>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</si>
  <si>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</si>
  <si>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</si>
  <si>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</si>
  <si>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</si>
  <si>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</si>
  <si>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</si>
  <si>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</si>
  <si>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</si>
  <si>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</si>
  <si>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</si>
  <si>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</si>
  <si>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</si>
  <si>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</si>
  <si>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</si>
  <si>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</si>
  <si>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</si>
  <si>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</si>
  <si>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</si>
  <si>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</si>
  <si>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</si>
  <si>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</si>
  <si>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</si>
  <si>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</si>
  <si>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</si>
  <si>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</si>
  <si>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</si>
  <si>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</si>
  <si>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</si>
  <si>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</si>
  <si>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</si>
  <si>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</si>
  <si>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</si>
  <si>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</si>
  <si>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</si>
  <si>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</si>
  <si>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</si>
  <si>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</si>
  <si>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</si>
  <si>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</si>
  <si>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</si>
  <si>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</si>
  <si>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</si>
  <si>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</si>
  <si>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</si>
  <si>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</si>
  <si>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</si>
  <si>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</si>
  <si>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</si>
  <si>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</si>
  <si>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</si>
  <si>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</si>
  <si>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</si>
  <si>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</si>
  <si>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</si>
  <si>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</si>
  <si>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</si>
  <si>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</si>
  <si>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</si>
  <si>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</si>
  <si>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</si>
  <si>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</si>
  <si>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</si>
  <si>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</si>
  <si>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</si>
  <si>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</si>
  <si>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</si>
  <si>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</si>
  <si>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</si>
  <si>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</si>
  <si>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</si>
  <si>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</si>
  <si>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</si>
  <si>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</si>
  <si>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</si>
  <si>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</si>
  <si>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</si>
  <si>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</si>
  <si>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</si>
  <si>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</si>
  <si>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</si>
  <si>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</si>
  <si>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</si>
  <si>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</si>
  <si>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</si>
  <si>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</si>
  <si>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</si>
  <si>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</si>
  <si>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</si>
  <si>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</si>
  <si>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</si>
  <si>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</si>
  <si>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</si>
  <si>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</si>
  <si>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</si>
  <si>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</si>
  <si>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</si>
  <si>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</si>
  <si>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</si>
  <si>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</si>
  <si>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</si>
  <si>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</si>
  <si>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</si>
  <si>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</si>
  <si>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</si>
  <si>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</si>
  <si>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</si>
  <si>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</si>
  <si>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</si>
  <si>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</si>
  <si>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</si>
  <si>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</si>
  <si>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</si>
  <si>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</si>
  <si>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</si>
  <si>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</si>
  <si>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</si>
  <si>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</si>
  <si>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</si>
  <si>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</si>
  <si>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</si>
  <si>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</si>
  <si>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</si>
  <si>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</si>
  <si>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</si>
  <si>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</si>
  <si>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</si>
  <si>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</si>
  <si>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</si>
  <si>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</si>
  <si>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</si>
  <si>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</si>
  <si>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</si>
  <si>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</si>
  <si>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</si>
  <si>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</si>
  <si>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</si>
  <si>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</si>
  <si>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</si>
  <si>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</si>
  <si>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</si>
  <si>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</si>
  <si>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</si>
  <si>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</si>
  <si>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</si>
  <si>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</si>
  <si>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</si>
  <si>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</si>
  <si>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</si>
  <si>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</si>
  <si>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</si>
  <si>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</si>
  <si>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</si>
  <si>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</si>
  <si>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</si>
  <si>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</si>
  <si>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</si>
  <si>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</si>
  <si>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</si>
  <si>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</si>
  <si>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</si>
  <si>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</si>
  <si>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</si>
  <si>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</si>
  <si>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</si>
  <si>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</si>
  <si>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</si>
  <si>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</si>
  <si>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</si>
  <si>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</si>
  <si>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</si>
  <si>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</si>
  <si>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</si>
  <si>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</si>
  <si>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</si>
  <si>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</si>
  <si>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</si>
  <si>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</si>
  <si>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</si>
  <si>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</si>
  <si>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</si>
  <si>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</si>
  <si>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</si>
  <si>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</si>
  <si>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</si>
  <si>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</si>
  <si>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</si>
  <si>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</si>
  <si>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</si>
  <si>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</si>
  <si>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</si>
  <si>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</si>
  <si>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</si>
  <si>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</si>
  <si>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</si>
  <si>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</si>
  <si>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</si>
  <si>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</si>
  <si>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</si>
  <si>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</si>
  <si>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</si>
  <si>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</si>
  <si>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</si>
  <si>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</si>
  <si>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</si>
  <si>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</si>
  <si>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</si>
  <si>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</si>
  <si>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</si>
  <si>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</si>
  <si>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</si>
  <si>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</si>
  <si>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</si>
  <si>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</si>
  <si>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</si>
  <si>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</si>
  <si>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</si>
  <si>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</si>
  <si>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</si>
  <si>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</si>
  <si>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</si>
  <si>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</si>
  <si>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</si>
  <si>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</si>
  <si>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</si>
  <si>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</si>
  <si>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</si>
  <si>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</si>
  <si>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</si>
  <si>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</si>
  <si>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</si>
  <si>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</si>
  <si>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</si>
  <si>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</si>
  <si>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</si>
  <si>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</si>
  <si>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</si>
  <si>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</si>
  <si>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</si>
  <si>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</si>
  <si>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</si>
  <si>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</si>
  <si>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</si>
  <si>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</si>
  <si>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</si>
  <si>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</si>
  <si>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</si>
  <si>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</si>
  <si>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</si>
  <si>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</si>
  <si>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</si>
  <si>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</si>
  <si>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</si>
  <si>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</si>
  <si>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</si>
  <si>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</si>
  <si>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</si>
  <si>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</si>
  <si>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</si>
  <si>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</si>
  <si>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</si>
  <si>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</si>
  <si>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</si>
  <si>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</si>
  <si>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</si>
  <si>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</si>
  <si>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</si>
  <si>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</si>
  <si>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</si>
  <si>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</si>
  <si>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</si>
  <si>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</si>
  <si>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</si>
  <si>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</si>
  <si>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</si>
  <si>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</si>
  <si>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</si>
  <si>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</si>
  <si>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</si>
  <si>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</si>
  <si>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</si>
  <si>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</si>
  <si>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</si>
  <si>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</si>
  <si>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</si>
  <si>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</si>
  <si>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</si>
  <si>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</si>
  <si>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</si>
  <si>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</si>
  <si>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</si>
  <si>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</si>
  <si>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</si>
  <si>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</si>
  <si>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</si>
  <si>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</si>
  <si>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</si>
  <si>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</si>
  <si>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</si>
  <si>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</si>
  <si>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</si>
  <si>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</si>
  <si>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</si>
  <si>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</si>
  <si>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</si>
  <si>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</si>
  <si>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</si>
  <si>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</si>
  <si>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</si>
  <si>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</si>
  <si>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</si>
  <si>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</si>
  <si>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</si>
  <si>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</si>
  <si>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</si>
  <si>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</si>
  <si>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</si>
  <si>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</si>
  <si>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</si>
  <si>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</si>
  <si>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</si>
  <si>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</si>
  <si>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</si>
  <si>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</si>
  <si>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</si>
  <si>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</si>
  <si>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</si>
  <si>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</si>
  <si>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</si>
  <si>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</si>
  <si>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</si>
  <si>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</si>
  <si>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</si>
  <si>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</si>
  <si>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</si>
  <si>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</si>
  <si>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</si>
  <si>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</si>
  <si>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</si>
  <si>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</si>
  <si>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</si>
  <si>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</si>
  <si>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</si>
  <si>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</si>
  <si>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</si>
  <si>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</si>
  <si>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</si>
  <si>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</si>
  <si>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</si>
  <si>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</si>
  <si>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</si>
  <si>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</si>
  <si>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</si>
  <si>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</si>
  <si>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</si>
  <si>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</si>
  <si>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</si>
  <si>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</si>
  <si>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</si>
  <si>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</si>
  <si>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</si>
  <si>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</si>
  <si>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</si>
  <si>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</si>
  <si>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</si>
  <si>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</si>
  <si>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</si>
  <si>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</si>
  <si>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</si>
  <si>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</si>
  <si>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</si>
  <si>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</si>
  <si>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</si>
  <si>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</si>
  <si>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</si>
  <si>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</si>
  <si>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</si>
  <si>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</si>
  <si>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</si>
  <si>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</si>
  <si>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</si>
  <si>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</si>
  <si>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</si>
  <si>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</si>
  <si>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</si>
  <si>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</si>
  <si>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</si>
  <si>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</si>
  <si>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</si>
  <si>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</si>
  <si>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</si>
  <si>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</si>
  <si>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</si>
  <si>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</si>
  <si>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</si>
  <si>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</si>
  <si>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</si>
  <si>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</si>
  <si>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</si>
  <si>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</si>
  <si>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</si>
  <si>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</si>
  <si>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</si>
  <si>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</si>
  <si>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</si>
  <si>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</si>
  <si>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</si>
  <si>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</si>
  <si>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</si>
  <si>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</si>
  <si>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</si>
  <si>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</si>
  <si>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</si>
  <si>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</si>
  <si>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</si>
  <si>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</si>
  <si>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</si>
  <si>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</si>
  <si>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</si>
  <si>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</si>
  <si>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</si>
  <si>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</si>
  <si>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</si>
  <si>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</si>
  <si>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</si>
  <si>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</si>
  <si>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</si>
  <si>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</si>
  <si>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</si>
  <si>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</si>
  <si>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</si>
  <si>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</si>
  <si>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</si>
  <si>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</si>
  <si>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</si>
  <si>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</si>
  <si>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</si>
  <si>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</si>
  <si>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</si>
  <si>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</si>
  <si>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</si>
  <si>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</si>
  <si>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</si>
  <si>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</si>
  <si>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</si>
  <si>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</si>
  <si>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</si>
  <si>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</si>
  <si>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</si>
  <si>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</si>
  <si>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</si>
  <si>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</si>
  <si>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</si>
  <si>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</si>
  <si>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</si>
  <si>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</si>
  <si>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</si>
  <si>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</si>
  <si>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</si>
  <si>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</si>
  <si>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</si>
  <si>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</si>
  <si>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</si>
  <si>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</si>
  <si>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</si>
  <si>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</si>
  <si>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</si>
  <si>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</si>
  <si>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</si>
  <si>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</si>
  <si>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</si>
  <si>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</si>
  <si>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</si>
  <si>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</si>
  <si>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</si>
  <si>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</si>
  <si>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</si>
  <si>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</si>
  <si>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</si>
  <si>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</si>
  <si>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</si>
  <si>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</si>
  <si>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</si>
  <si>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</si>
  <si>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</si>
  <si>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</si>
  <si>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</si>
  <si>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</si>
  <si>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</si>
  <si>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</si>
  <si>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</si>
  <si>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</si>
  <si>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</si>
  <si>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</si>
  <si>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</si>
  <si>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</si>
  <si>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</si>
  <si>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</si>
  <si>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</si>
  <si>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</si>
  <si>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</si>
  <si>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</si>
  <si>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</si>
  <si>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</si>
  <si>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</si>
  <si>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</si>
  <si>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</si>
  <si>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</si>
  <si>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</si>
  <si>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</si>
  <si>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</si>
  <si>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</si>
  <si>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</si>
  <si>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</si>
  <si>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</si>
  <si>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</si>
  <si>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</si>
  <si>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</si>
  <si>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</si>
  <si>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</si>
  <si>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</si>
  <si>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</si>
  <si>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</si>
  <si>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</si>
  <si>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</si>
  <si>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</si>
  <si>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</si>
  <si>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</si>
  <si>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</si>
  <si>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</si>
  <si>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</si>
  <si>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</si>
  <si>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</si>
  <si>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</si>
  <si>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</si>
  <si>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</si>
  <si>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</si>
  <si>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</si>
  <si>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</si>
  <si>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</si>
  <si>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</si>
  <si>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</si>
  <si>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</si>
  <si>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</si>
  <si>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</si>
  <si>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</si>
  <si>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</si>
  <si>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</si>
  <si>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</si>
  <si>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</si>
  <si>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</si>
  <si>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</si>
  <si>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</si>
  <si>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</si>
  <si>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</si>
  <si>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</si>
  <si>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</si>
  <si>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</si>
  <si>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</si>
  <si>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</si>
  <si>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</si>
  <si>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</si>
  <si>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</si>
  <si>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</si>
  <si>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</si>
  <si>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</si>
  <si>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</si>
  <si>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</si>
  <si>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</si>
  <si>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</si>
  <si>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</si>
  <si>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</si>
  <si>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</si>
  <si>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</si>
  <si>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</si>
  <si>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</si>
  <si>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</si>
  <si>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</si>
  <si>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</si>
  <si>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</si>
  <si>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</si>
  <si>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</si>
  <si>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</si>
  <si>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</si>
  <si>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</si>
  <si>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</si>
  <si>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</si>
  <si>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</si>
  <si>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</si>
  <si>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</si>
  <si>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</si>
  <si>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</si>
  <si>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</si>
  <si>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</si>
  <si>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</si>
  <si>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</si>
  <si>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</si>
  <si>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</si>
  <si>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</si>
  <si>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</si>
  <si>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</si>
  <si>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</si>
  <si>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</si>
  <si>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</si>
  <si>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</si>
  <si>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</si>
  <si>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</si>
  <si>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</si>
  <si>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</si>
  <si>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</si>
  <si>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</si>
  <si>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</si>
  <si>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</si>
  <si>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</si>
  <si>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</si>
  <si>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</si>
  <si>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</si>
  <si>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</si>
  <si>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</si>
  <si>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</si>
  <si>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</si>
  <si>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</si>
  <si>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</si>
  <si>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</si>
  <si>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</si>
  <si>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</si>
  <si>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</si>
  <si>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</si>
  <si>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</si>
  <si>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</si>
  <si>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</si>
  <si>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</si>
  <si>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</si>
  <si>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</si>
  <si>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</si>
  <si>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</si>
  <si>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</si>
  <si>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</si>
  <si>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</si>
  <si>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</si>
  <si>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</si>
  <si>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</si>
  <si>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</si>
  <si>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</si>
  <si>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</si>
  <si>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</si>
  <si>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</si>
  <si>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</si>
  <si>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</si>
  <si>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</si>
  <si>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</si>
  <si>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</si>
  <si>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</si>
  <si>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</si>
  <si>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</si>
  <si>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</si>
  <si>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</si>
  <si>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</si>
  <si>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</si>
  <si>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</si>
  <si>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</si>
  <si>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</si>
  <si>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</si>
  <si>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</si>
  <si>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</si>
  <si>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</si>
  <si>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</si>
  <si>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</si>
  <si>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</si>
  <si>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</si>
  <si>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</si>
  <si>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</si>
  <si>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</si>
  <si>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</si>
  <si>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</si>
  <si>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</si>
  <si>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</si>
  <si>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</si>
  <si>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</si>
  <si>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</si>
  <si>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</si>
  <si>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</si>
  <si>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</si>
  <si>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</si>
  <si>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</si>
  <si>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</si>
  <si>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</si>
  <si>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</si>
  <si>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</si>
  <si>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</si>
  <si>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</si>
  <si>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</si>
  <si>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</si>
  <si>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</si>
  <si>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</si>
  <si>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</si>
  <si>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</si>
  <si>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</si>
  <si>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</si>
  <si>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</si>
  <si>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</si>
  <si>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</si>
  <si>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</si>
  <si>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</si>
  <si>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</si>
  <si>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</si>
  <si>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</si>
  <si>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</si>
  <si>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</si>
  <si>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</si>
  <si>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</si>
  <si>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</si>
  <si>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</si>
  <si>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</si>
  <si>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</si>
  <si>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</si>
  <si>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</si>
  <si>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</si>
  <si>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</si>
  <si>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</si>
  <si>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</si>
  <si>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</si>
  <si>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</si>
  <si>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</si>
  <si>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</si>
  <si>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</si>
  <si>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</si>
  <si>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</si>
  <si>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</si>
  <si>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</si>
  <si>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</si>
  <si>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</si>
  <si>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</si>
  <si>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</si>
  <si>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</si>
  <si>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</si>
  <si>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</si>
  <si>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</si>
  <si>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</si>
  <si>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</si>
  <si>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</si>
  <si>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</si>
  <si>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</si>
  <si>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</si>
  <si>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</si>
  <si>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</si>
  <si>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</si>
  <si>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</si>
  <si>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</si>
  <si>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</si>
  <si>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</si>
  <si>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</si>
  <si>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</si>
  <si>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</si>
  <si>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</si>
  <si>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</si>
  <si>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</si>
  <si>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</si>
  <si>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</si>
  <si>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</si>
  <si>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</si>
  <si>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</si>
  <si>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</si>
  <si>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</si>
  <si>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</si>
  <si>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</si>
  <si>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</si>
  <si>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</si>
  <si>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</si>
  <si>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</si>
  <si>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</si>
  <si>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</si>
  <si>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</si>
  <si>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</si>
  <si>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</si>
  <si>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</si>
  <si>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</si>
  <si>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</si>
  <si>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</si>
  <si>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</si>
  <si>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</si>
  <si>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</si>
  <si>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</si>
  <si>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</si>
  <si>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</si>
  <si>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</si>
  <si>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</si>
  <si>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</si>
  <si>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</si>
  <si>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</si>
  <si>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</si>
  <si>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</si>
  <si>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</si>
  <si>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</si>
  <si>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</si>
  <si>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</si>
  <si>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</si>
  <si>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</si>
  <si>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</si>
  <si>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</si>
  <si>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</si>
  <si>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</si>
  <si>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</si>
  <si>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</si>
  <si>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</si>
  <si>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</si>
  <si>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</si>
  <si>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</si>
  <si>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</si>
  <si>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</si>
  <si>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</si>
  <si>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</si>
  <si>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</si>
  <si>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</si>
  <si>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</si>
  <si>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</si>
  <si>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</si>
  <si>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</si>
  <si>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</si>
  <si>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</si>
  <si>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</si>
  <si>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</si>
  <si>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</si>
  <si>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</si>
  <si>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</si>
  <si>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</si>
  <si>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</si>
  <si>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</si>
  <si>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</si>
  <si>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</si>
  <si>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</si>
  <si>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</si>
  <si>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</si>
  <si>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</si>
  <si>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</si>
  <si>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</si>
  <si>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</si>
  <si>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</si>
  <si>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</si>
  <si>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</si>
  <si>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</si>
  <si>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</si>
  <si>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</si>
  <si>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</si>
  <si>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</si>
  <si>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</si>
  <si>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</si>
  <si>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</si>
  <si>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</si>
  <si>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</si>
  <si>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</si>
  <si>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</si>
  <si>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</si>
  <si>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</si>
  <si>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</si>
  <si>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</si>
  <si>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</si>
  <si>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</si>
  <si>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</si>
  <si>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</si>
  <si>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</si>
  <si>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</si>
  <si>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</si>
  <si>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</si>
  <si>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</si>
  <si>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</si>
  <si>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</si>
  <si>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</si>
  <si>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</si>
  <si>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</si>
  <si>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</si>
  <si>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</si>
  <si>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</si>
  <si>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</si>
  <si>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</si>
  <si>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</si>
  <si>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</si>
  <si>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</si>
  <si>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</si>
  <si>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</si>
  <si>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</si>
  <si>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</si>
  <si>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</si>
  <si>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</si>
  <si>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</si>
  <si>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</si>
  <si>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</si>
  <si>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</si>
  <si>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</si>
  <si>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</si>
  <si>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</si>
  <si>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</si>
  <si>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</si>
  <si>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</si>
  <si>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</si>
  <si>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</si>
  <si>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</si>
  <si>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</si>
  <si>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</si>
  <si>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</si>
  <si>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</si>
  <si>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</si>
  <si>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</si>
  <si>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</si>
  <si>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</si>
  <si>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</si>
  <si>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</si>
  <si>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</si>
  <si>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</si>
  <si>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</si>
  <si>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</si>
  <si>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</si>
  <si>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</si>
  <si>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</si>
  <si>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</si>
  <si>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</si>
  <si>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</si>
  <si>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</si>
  <si>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</si>
  <si>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</si>
  <si>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</si>
  <si>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</si>
  <si>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</si>
  <si>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</si>
  <si>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</si>
  <si>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</si>
  <si>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</si>
  <si>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</si>
  <si>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</si>
  <si>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</si>
  <si>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</si>
  <si>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</si>
  <si>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</si>
  <si>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</si>
  <si>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</si>
  <si>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</si>
  <si>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</si>
  <si>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</si>
  <si>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</si>
  <si>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</si>
  <si>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</si>
  <si>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</si>
  <si>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</si>
  <si>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</si>
  <si>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</si>
  <si>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</si>
  <si>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</si>
  <si>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</si>
  <si>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</si>
  <si>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</si>
  <si>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</si>
  <si>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</si>
  <si>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</si>
  <si>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</si>
  <si>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</si>
  <si>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</si>
  <si>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</si>
  <si>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</si>
  <si>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</si>
  <si>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</si>
  <si>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</si>
  <si>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</si>
  <si>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</si>
  <si>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</si>
  <si>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</si>
  <si>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</si>
  <si>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</si>
  <si>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</si>
  <si>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</si>
  <si>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</si>
  <si>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</si>
  <si>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</si>
  <si>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</si>
  <si>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</si>
  <si>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</si>
  <si>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</si>
  <si>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</si>
  <si>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</si>
  <si>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</si>
  <si>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</si>
  <si>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</si>
  <si>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</si>
  <si>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</si>
  <si>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</si>
  <si>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</si>
  <si>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</si>
  <si>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</si>
  <si>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</si>
  <si>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</si>
  <si>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</si>
  <si>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</si>
  <si>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</si>
  <si>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</si>
  <si>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</si>
  <si>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</si>
  <si>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</si>
  <si>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</si>
  <si>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</si>
  <si>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</si>
  <si>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</si>
  <si>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</si>
  <si>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</si>
  <si>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</si>
  <si>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</si>
  <si>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</si>
  <si>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</si>
  <si>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</si>
  <si>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</si>
  <si>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</si>
  <si>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</si>
  <si>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</si>
  <si>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</si>
  <si>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</si>
  <si>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</si>
  <si>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</si>
  <si>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</si>
  <si>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</si>
  <si>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</si>
  <si>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</si>
  <si>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</si>
  <si>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</si>
  <si>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</si>
  <si>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</si>
  <si>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</si>
  <si>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</si>
  <si>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</si>
  <si>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</si>
  <si>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</si>
  <si>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</si>
  <si>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</si>
  <si>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</si>
  <si>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</si>
  <si>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</si>
  <si>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</si>
  <si>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</si>
  <si>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</si>
  <si>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</si>
  <si>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</si>
  <si>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</si>
  <si>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</si>
  <si>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</si>
  <si>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</si>
  <si>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</si>
  <si>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</si>
  <si>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</si>
  <si>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</si>
  <si>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</si>
  <si>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</si>
  <si>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</si>
  <si>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</si>
  <si>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</si>
  <si>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</si>
  <si>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</si>
  <si>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</si>
  <si>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</si>
  <si>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</si>
  <si>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</si>
  <si>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</si>
  <si>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</si>
  <si>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</si>
  <si>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</si>
  <si>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</si>
  <si>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</si>
  <si>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</si>
  <si>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</si>
  <si>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</si>
  <si>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</si>
  <si>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</si>
  <si>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</si>
  <si>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</si>
  <si>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</si>
  <si>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</si>
  <si>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</si>
  <si>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</si>
  <si>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</si>
  <si>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</si>
  <si>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</si>
  <si>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</si>
  <si>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</si>
  <si>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</si>
  <si>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</si>
  <si>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</si>
  <si>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</si>
  <si>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</si>
  <si>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</si>
  <si>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</si>
  <si>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</si>
  <si>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</si>
  <si>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</si>
  <si>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</si>
  <si>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</si>
  <si>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</si>
  <si>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</si>
  <si>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</si>
  <si>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</si>
  <si>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</si>
  <si>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</si>
  <si>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</si>
  <si>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</si>
  <si>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</si>
  <si>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</si>
  <si>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</si>
  <si>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</si>
  <si>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</si>
  <si>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</si>
  <si>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</si>
  <si>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</si>
  <si>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</si>
  <si>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</si>
  <si>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</si>
  <si>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</si>
  <si>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</si>
  <si>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</si>
  <si>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</si>
  <si>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</si>
  <si>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</si>
  <si>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</si>
  <si>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</si>
  <si>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</si>
  <si>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</si>
  <si>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</si>
  <si>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</si>
  <si>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</si>
  <si>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</si>
  <si>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</si>
  <si>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</si>
  <si>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</si>
  <si>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</si>
  <si>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</si>
  <si>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</si>
  <si>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</si>
  <si>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</si>
  <si>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</si>
  <si>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</si>
  <si>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</si>
  <si>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</si>
  <si>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</si>
  <si>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</si>
  <si>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</si>
  <si>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</si>
  <si>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</si>
  <si>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</si>
  <si>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</si>
  <si>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</si>
  <si>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</si>
  <si>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</si>
  <si>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</si>
  <si>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</si>
  <si>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</si>
  <si>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</si>
  <si>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</si>
  <si>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</si>
  <si>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</si>
  <si>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</si>
  <si>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</si>
  <si>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</si>
  <si>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</si>
  <si>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</si>
  <si>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</si>
  <si>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</si>
  <si>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</si>
  <si>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</si>
  <si>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</si>
  <si>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</si>
  <si>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</si>
  <si>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</si>
  <si>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</si>
  <si>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</si>
  <si>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</si>
  <si>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</si>
  <si>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</si>
  <si>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</si>
  <si>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</si>
  <si>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</si>
  <si>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</si>
  <si>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</si>
  <si>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</si>
  <si>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</si>
  <si>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</si>
  <si>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</si>
  <si>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</si>
  <si>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</si>
  <si>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</si>
  <si>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</si>
  <si>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</si>
  <si>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</si>
  <si>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</si>
  <si>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</si>
  <si>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</si>
  <si>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</si>
  <si>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</si>
  <si>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</si>
  <si>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</si>
  <si>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</si>
  <si>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</si>
  <si>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</si>
  <si>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</si>
  <si>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</si>
  <si>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</si>
  <si>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</si>
  <si>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</si>
  <si>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</si>
  <si>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</si>
  <si>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</si>
  <si>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</si>
  <si>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</si>
  <si>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</si>
  <si>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</si>
  <si>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</si>
  <si>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</si>
  <si>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</si>
  <si>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</si>
  <si>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</si>
  <si>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</si>
  <si>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</si>
  <si>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</si>
  <si>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</si>
  <si>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</si>
  <si>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</si>
  <si>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</si>
  <si>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</si>
  <si>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</si>
  <si>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</si>
  <si>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</si>
  <si>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</si>
  <si>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</si>
  <si>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</si>
  <si>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</si>
  <si>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</si>
  <si>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</si>
  <si>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</si>
  <si>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</si>
  <si>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</si>
  <si>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</si>
  <si>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</si>
  <si>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</si>
  <si>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</si>
  <si>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</si>
  <si>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</si>
  <si>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</si>
  <si>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</si>
  <si>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</si>
  <si>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</si>
  <si>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</si>
  <si>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</si>
  <si>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</si>
  <si>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</si>
  <si>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</si>
  <si>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</si>
  <si>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</si>
  <si>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</si>
  <si>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</si>
  <si>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</si>
  <si>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</si>
  <si>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</si>
  <si>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</si>
  <si>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</si>
  <si>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</si>
  <si>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</si>
  <si>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</si>
  <si>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</si>
  <si>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</si>
  <si>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</si>
  <si>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</si>
  <si>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</si>
  <si>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</si>
  <si>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</si>
  <si>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</si>
  <si>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</si>
  <si>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</si>
  <si>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</si>
  <si>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</si>
  <si>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</si>
  <si>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</si>
  <si>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</si>
  <si>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</si>
  <si>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</si>
  <si>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</si>
  <si>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</si>
  <si>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</si>
  <si>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</si>
  <si>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</si>
  <si>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</si>
  <si>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</si>
  <si>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</si>
  <si>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</si>
  <si>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</si>
  <si>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</si>
  <si>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</si>
  <si>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</si>
  <si>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</si>
  <si>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</si>
  <si>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</si>
  <si>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</si>
  <si>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</si>
  <si>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</si>
  <si>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</si>
  <si>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</si>
  <si>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</si>
  <si>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</si>
  <si>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</si>
  <si>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</si>
  <si>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</si>
  <si>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</si>
  <si>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</si>
  <si>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</si>
  <si>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</si>
  <si>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</si>
  <si>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</si>
  <si>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</si>
  <si>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</si>
  <si>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</si>
  <si>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</si>
  <si>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</si>
  <si>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</si>
  <si>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</si>
  <si>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</si>
  <si>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</si>
  <si>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</si>
  <si>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</si>
  <si>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</si>
  <si>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</si>
  <si>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</si>
  <si>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</si>
  <si>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</si>
  <si>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</si>
  <si>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</si>
  <si>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</si>
  <si>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</si>
  <si>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</si>
  <si>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</si>
  <si>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</si>
  <si>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</si>
  <si>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</si>
  <si>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</si>
  <si>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</si>
  <si>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</si>
  <si>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</si>
  <si>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</si>
  <si>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</si>
  <si>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</si>
  <si>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</si>
  <si>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</si>
  <si>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</si>
  <si>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</si>
  <si>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</si>
  <si>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</si>
  <si>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</si>
  <si>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</si>
  <si>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</si>
  <si>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</si>
  <si>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</si>
  <si>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</si>
  <si>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</si>
  <si>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</si>
  <si>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</si>
  <si>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</si>
  <si>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</si>
  <si>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</si>
  <si>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</si>
  <si>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</si>
  <si>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</si>
  <si>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</si>
  <si>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</si>
  <si>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</si>
  <si>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</si>
  <si>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</si>
  <si>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</si>
  <si>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</si>
  <si>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</si>
  <si>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</si>
  <si>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</si>
  <si>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</si>
  <si>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</si>
  <si>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</si>
  <si>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</si>
  <si>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</si>
  <si>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</si>
  <si>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</si>
  <si>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</si>
  <si>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</si>
  <si>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</si>
  <si>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</si>
  <si>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</si>
  <si>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</si>
  <si>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</si>
  <si>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</si>
  <si>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</si>
  <si>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</si>
  <si>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</si>
  <si>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</si>
  <si>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</si>
  <si>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</si>
  <si>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</si>
  <si>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</si>
  <si>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</si>
  <si>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</si>
  <si>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</si>
  <si>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</si>
  <si>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</si>
  <si>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</si>
  <si>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</si>
  <si>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</si>
  <si>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</si>
  <si>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</si>
  <si>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</si>
  <si>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</si>
  <si>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</si>
  <si>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</si>
  <si>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</si>
  <si>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</si>
  <si>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</si>
  <si>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</si>
  <si>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</si>
  <si>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</si>
  <si>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</si>
  <si>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</si>
  <si>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</si>
  <si>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</si>
  <si>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</si>
  <si>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</si>
  <si>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</si>
  <si>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</si>
  <si>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</si>
  <si>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</si>
  <si>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</si>
  <si>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</si>
  <si>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</si>
  <si>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</si>
  <si>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</si>
  <si>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</si>
  <si>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</si>
  <si>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</si>
  <si>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</si>
  <si>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</si>
  <si>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</si>
  <si>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</si>
  <si>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</si>
  <si>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</si>
  <si>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</si>
  <si>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</si>
  <si>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</si>
  <si>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</si>
  <si>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</si>
  <si>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</si>
  <si>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</si>
  <si>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</si>
  <si>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</si>
  <si>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</si>
  <si>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</si>
  <si>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</si>
  <si>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</si>
  <si>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</si>
  <si>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</si>
  <si>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</si>
  <si>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</si>
  <si>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</si>
  <si>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</si>
  <si>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</si>
  <si>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</si>
  <si>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</si>
  <si>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</si>
  <si>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</si>
  <si>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</si>
  <si>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</si>
  <si>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</si>
  <si>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</si>
  <si>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</si>
  <si>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</si>
  <si>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</si>
  <si>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</si>
  <si>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</si>
  <si>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</si>
  <si>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</si>
  <si>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</si>
  <si>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</si>
  <si>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</si>
  <si>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</si>
  <si>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</si>
  <si>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</si>
  <si>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</si>
  <si>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</si>
  <si>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</si>
  <si>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</si>
  <si>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</si>
  <si>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</si>
  <si>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</si>
  <si>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</si>
  <si>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</si>
  <si>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</si>
  <si>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</si>
  <si>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</si>
  <si>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</si>
  <si>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</si>
  <si>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</si>
  <si>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</si>
  <si>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</si>
  <si>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</si>
  <si>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</si>
  <si>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</si>
  <si>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</si>
  <si>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</si>
  <si>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</si>
  <si>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</si>
  <si>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</si>
  <si>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</si>
  <si>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</si>
  <si>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</si>
  <si>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</si>
  <si>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</si>
  <si>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</si>
  <si>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</si>
  <si>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</si>
  <si>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</si>
  <si>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</si>
  <si>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</si>
  <si>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</si>
  <si>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</si>
  <si>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</si>
  <si>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</si>
  <si>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</si>
  <si>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</si>
  <si>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</si>
  <si>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</si>
  <si>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</si>
  <si>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</si>
  <si>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</si>
  <si>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</si>
  <si>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</si>
  <si>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</si>
  <si>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</si>
  <si>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</si>
  <si>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</si>
  <si>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</si>
  <si>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</si>
  <si>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</si>
  <si>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</si>
  <si>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</si>
  <si>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</si>
  <si>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</si>
  <si>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</si>
  <si>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</si>
  <si>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</si>
  <si>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</si>
  <si>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</si>
  <si>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</si>
  <si>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</si>
  <si>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</si>
  <si>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</si>
  <si>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</si>
  <si>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</si>
  <si>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</si>
  <si>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</si>
  <si>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</si>
  <si>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</si>
  <si>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</si>
  <si>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</si>
  <si>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</si>
  <si>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</si>
  <si>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</si>
  <si>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</si>
  <si>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</si>
  <si>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</si>
  <si>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</si>
  <si>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</si>
  <si>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</si>
  <si>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</si>
  <si>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</si>
  <si>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</si>
  <si>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</si>
  <si>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</si>
  <si>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</si>
  <si>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</si>
  <si>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</si>
  <si>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</si>
  <si>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</si>
  <si>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</si>
  <si>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</si>
  <si>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</si>
  <si>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</si>
  <si>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</si>
  <si>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</si>
  <si>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</si>
  <si>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</si>
  <si>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</si>
  <si>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</si>
  <si>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</si>
  <si>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</si>
  <si>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</si>
  <si>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</si>
  <si>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</si>
  <si>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</si>
  <si>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</si>
  <si>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</si>
  <si>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</si>
  <si>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</si>
  <si>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</si>
  <si>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</si>
  <si>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</si>
  <si>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</si>
  <si>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</si>
  <si>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</si>
  <si>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</si>
  <si>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</si>
  <si>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</si>
  <si>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</si>
  <si>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</si>
  <si>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</si>
  <si>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</si>
  <si>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</si>
  <si>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</si>
  <si>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</si>
  <si>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</si>
  <si>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</si>
  <si>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</si>
  <si>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</si>
  <si>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</si>
  <si>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</si>
  <si>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</si>
  <si>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</si>
  <si>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</si>
  <si>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</si>
  <si>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</si>
  <si>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</si>
  <si>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</si>
  <si>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</si>
  <si>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</si>
  <si>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</si>
  <si>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</si>
  <si>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</si>
  <si>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</si>
  <si>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</si>
  <si>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</si>
  <si>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</si>
  <si>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</si>
  <si>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</si>
  <si>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</si>
  <si>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</si>
  <si>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</si>
  <si>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</si>
  <si>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</si>
  <si>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</si>
  <si>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</si>
  <si>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</si>
  <si>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</si>
  <si>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</si>
  <si>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</si>
  <si>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</si>
  <si>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</si>
  <si>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</si>
  <si>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</si>
  <si>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</si>
  <si>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</si>
  <si>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</si>
  <si>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</si>
  <si>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</si>
  <si>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</si>
  <si>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</si>
  <si>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</si>
  <si>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</si>
  <si>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</si>
  <si>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</si>
  <si>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</si>
  <si>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</si>
  <si>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</si>
  <si>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</si>
  <si>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</si>
  <si>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</si>
  <si>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</si>
  <si>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</si>
  <si>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</si>
  <si>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</si>
  <si>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</si>
  <si>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</si>
  <si>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</si>
  <si>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</si>
  <si>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</si>
  <si>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</si>
  <si>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</si>
  <si>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</si>
  <si>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</si>
  <si>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</si>
  <si>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</si>
  <si>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</si>
  <si>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</si>
  <si>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</si>
  <si>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</si>
  <si>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</si>
  <si>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</si>
  <si>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</si>
  <si>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</si>
  <si>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</si>
  <si>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</si>
  <si>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</si>
  <si>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</si>
  <si>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</si>
  <si>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</si>
  <si>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</si>
  <si>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</si>
  <si>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</si>
  <si>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</si>
  <si>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</si>
  <si>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</si>
  <si>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</si>
  <si>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</si>
  <si>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</si>
  <si>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</si>
  <si>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</si>
  <si>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</si>
  <si>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</si>
  <si>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</si>
  <si>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</si>
  <si>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</si>
  <si>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</si>
  <si>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</si>
  <si>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</si>
  <si>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</si>
  <si>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</si>
  <si>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</si>
  <si>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</si>
  <si>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</si>
  <si>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</si>
  <si>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</si>
  <si>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</si>
  <si>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</si>
  <si>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</si>
  <si>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</si>
  <si>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</si>
  <si>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</si>
  <si>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</si>
  <si>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</si>
  <si>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</si>
  <si>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</si>
  <si>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</si>
  <si>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</si>
  <si>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</si>
  <si>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</si>
  <si>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</si>
  <si>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</si>
  <si>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</si>
  <si>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</si>
  <si>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</si>
  <si>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</si>
  <si>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</si>
  <si>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</si>
  <si>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</si>
  <si>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</si>
  <si>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</si>
  <si>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</si>
  <si>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</si>
  <si>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</si>
  <si>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</si>
  <si>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</si>
  <si>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</si>
  <si>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</si>
  <si>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</si>
  <si>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</si>
  <si>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</si>
  <si>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</si>
  <si>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</si>
  <si>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</si>
  <si>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</si>
  <si>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</si>
  <si>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</si>
  <si>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</si>
  <si>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</si>
  <si>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</si>
  <si>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</si>
  <si>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</si>
  <si>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</si>
  <si>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</si>
  <si>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</si>
  <si>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</si>
  <si>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</si>
  <si>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</si>
  <si>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</si>
  <si>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</si>
  <si>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</si>
  <si>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</si>
  <si>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</si>
  <si>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</si>
  <si>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</si>
  <si>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</si>
  <si>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</si>
  <si>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</si>
  <si>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</si>
  <si>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</si>
  <si>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</si>
  <si>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</si>
  <si>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</si>
  <si>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</si>
  <si>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</si>
  <si>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</si>
  <si>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</si>
  <si>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</si>
  <si>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</si>
  <si>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</si>
  <si>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</si>
  <si>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</si>
  <si>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</si>
  <si>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</si>
  <si>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</si>
  <si>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</si>
  <si>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</si>
  <si>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</si>
  <si>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</si>
  <si>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</si>
  <si>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</si>
  <si>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</si>
  <si>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</si>
  <si>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</si>
  <si>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</si>
  <si>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</si>
  <si>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</si>
  <si>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</si>
  <si>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</si>
  <si>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</si>
  <si>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</si>
  <si>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</si>
  <si>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</si>
  <si>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</si>
  <si>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</si>
  <si>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</si>
  <si>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</si>
  <si>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</si>
  <si>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</si>
  <si>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</si>
  <si>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</si>
  <si>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</si>
  <si>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</si>
  <si>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</si>
  <si>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</si>
  <si>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</si>
  <si>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</si>
  <si>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</si>
  <si>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</si>
  <si>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</si>
  <si>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</si>
  <si>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</si>
  <si>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</si>
  <si>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</si>
  <si>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</si>
  <si>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</si>
  <si>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</si>
  <si>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</si>
  <si>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</si>
  <si>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</si>
  <si>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</si>
  <si>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</si>
  <si>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</si>
  <si>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</si>
  <si>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</si>
  <si>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</si>
  <si>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</si>
  <si>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</si>
  <si>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</si>
  <si>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</si>
  <si>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</si>
  <si>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</si>
  <si>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</si>
  <si>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</si>
  <si>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</si>
  <si>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</si>
  <si>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</si>
  <si>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</si>
  <si>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</si>
  <si>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</si>
  <si>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</si>
  <si>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</si>
  <si>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</si>
  <si>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</si>
  <si>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</si>
  <si>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</si>
  <si>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</si>
  <si>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</si>
  <si>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</si>
  <si>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</si>
  <si>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</si>
  <si>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</si>
  <si>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</si>
  <si>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</si>
  <si>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</si>
  <si>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</si>
  <si>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</si>
  <si>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</si>
  <si>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</si>
  <si>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</si>
  <si>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</si>
  <si>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</si>
  <si>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</si>
  <si>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</si>
  <si>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</si>
  <si>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</si>
  <si>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</si>
  <si>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</si>
  <si>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</si>
  <si>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</si>
  <si>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</si>
  <si>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</si>
  <si>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</si>
  <si>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</si>
  <si>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</si>
  <si>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</si>
  <si>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</si>
  <si>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</si>
  <si>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</si>
  <si>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</si>
  <si>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</si>
  <si>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</si>
  <si>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</si>
  <si>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</si>
  <si>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</si>
  <si>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</si>
  <si>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</si>
  <si>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</si>
  <si>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</si>
  <si>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</si>
  <si>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</si>
  <si>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</si>
  <si>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</si>
  <si>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</si>
  <si>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</si>
  <si>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</si>
  <si>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</si>
  <si>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</si>
  <si>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</si>
  <si>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</si>
  <si>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</si>
  <si>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</si>
  <si>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</si>
  <si>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</si>
  <si>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</si>
  <si>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</si>
  <si>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</si>
  <si>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</si>
  <si>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</si>
  <si>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</si>
  <si>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</si>
  <si>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</si>
  <si>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</si>
  <si>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</si>
  <si>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</si>
  <si>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</si>
  <si>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</si>
  <si>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</si>
  <si>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</si>
  <si>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</si>
  <si>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</si>
  <si>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</si>
  <si>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</si>
  <si>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</si>
  <si>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</si>
  <si>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</si>
  <si>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</si>
  <si>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</si>
  <si>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</si>
  <si>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</si>
  <si>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</si>
  <si>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</si>
  <si>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</si>
  <si>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</si>
  <si>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</si>
  <si>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</si>
  <si>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</si>
  <si>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</si>
  <si>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</si>
  <si>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</si>
  <si>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</si>
  <si>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</si>
  <si>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</si>
  <si>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</si>
  <si>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</si>
  <si>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</si>
  <si>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</si>
  <si>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</si>
  <si>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</si>
  <si>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</si>
  <si>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</si>
  <si>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</si>
  <si>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</si>
  <si>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</si>
  <si>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</si>
  <si>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</si>
  <si>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</si>
  <si>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</si>
  <si>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</si>
  <si>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</si>
  <si>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</si>
  <si>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</si>
  <si>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</si>
  <si>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</si>
  <si>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</si>
  <si>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</si>
  <si>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</si>
  <si>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</si>
  <si>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</si>
  <si>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</si>
  <si>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</si>
  <si>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</si>
  <si>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</si>
  <si>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</si>
  <si>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</si>
  <si>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</si>
  <si>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</si>
  <si>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</si>
  <si>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</si>
  <si>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</si>
  <si>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</si>
  <si>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</si>
  <si>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</si>
  <si>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</si>
  <si>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</si>
  <si>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</si>
  <si>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</si>
  <si>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</si>
  <si>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</si>
  <si>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</si>
  <si>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</si>
  <si>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</si>
  <si>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</si>
  <si>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</si>
  <si>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</si>
  <si>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</si>
  <si>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</si>
  <si>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</si>
  <si>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</si>
  <si>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</si>
  <si>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</si>
  <si>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</si>
  <si>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</si>
  <si>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</si>
  <si>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</si>
  <si>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</si>
  <si>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</si>
  <si>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</si>
  <si>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</si>
  <si>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</si>
  <si>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</si>
  <si>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</si>
  <si>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</si>
  <si>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</si>
  <si>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</si>
  <si>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</si>
  <si>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</si>
  <si>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</si>
  <si>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</si>
  <si>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</si>
  <si>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</si>
  <si>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</si>
  <si>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</si>
  <si>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</si>
  <si>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</si>
  <si>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</si>
  <si>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</si>
  <si>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</si>
  <si>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</si>
  <si>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</si>
  <si>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</si>
  <si>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</si>
  <si>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</si>
  <si>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</si>
  <si>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</si>
  <si>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</si>
  <si>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</si>
  <si>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</si>
  <si>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</si>
  <si>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</si>
  <si>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</si>
  <si>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</si>
  <si>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</si>
  <si>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</si>
  <si>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</si>
  <si>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</si>
  <si>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</si>
  <si>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</si>
  <si>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</si>
  <si>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</si>
  <si>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</si>
  <si>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</si>
  <si>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</si>
  <si>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</si>
  <si>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</si>
  <si>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</si>
  <si>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</si>
  <si>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</si>
  <si>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</si>
  <si>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</si>
  <si>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</si>
  <si>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</si>
  <si>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</si>
  <si>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</si>
  <si>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</si>
  <si>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</si>
  <si>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</si>
  <si>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</si>
  <si>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</si>
  <si>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</si>
  <si>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</si>
  <si>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</si>
  <si>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</si>
  <si>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</si>
  <si>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</si>
  <si>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</si>
  <si>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</si>
  <si>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</si>
  <si>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</si>
  <si>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</si>
  <si>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</si>
  <si>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</si>
  <si>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</si>
  <si>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</si>
  <si>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</si>
  <si>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</si>
  <si>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</si>
  <si>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</si>
  <si>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</si>
  <si>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</si>
  <si>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</si>
  <si>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</si>
  <si>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</si>
  <si>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</si>
  <si>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</si>
  <si>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</si>
  <si>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</si>
  <si>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</si>
  <si>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</si>
  <si>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</si>
  <si>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</si>
  <si>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</si>
  <si>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</si>
  <si>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</si>
  <si>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</si>
  <si>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</si>
  <si>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</si>
  <si>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</si>
  <si>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</si>
  <si>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</si>
  <si>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</si>
  <si>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</si>
  <si>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</si>
  <si>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</si>
  <si>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</si>
  <si>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</si>
  <si>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</si>
  <si>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</si>
  <si>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</si>
  <si>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</si>
  <si>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</si>
  <si>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</si>
  <si>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</si>
  <si>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</si>
  <si>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</si>
  <si>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</si>
  <si>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</si>
  <si>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</si>
  <si>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</si>
  <si>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</si>
  <si>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</si>
  <si>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</si>
  <si>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</si>
  <si>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</si>
  <si>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</si>
  <si>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</si>
  <si>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</si>
  <si>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</si>
  <si>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</si>
  <si>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</si>
  <si>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</si>
  <si>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</si>
  <si>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</si>
  <si>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</si>
  <si>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</si>
  <si>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</si>
  <si>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</si>
  <si>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</si>
  <si>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</si>
  <si>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</si>
  <si>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</si>
  <si>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</si>
  <si>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</si>
  <si>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</si>
  <si>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</si>
  <si>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</si>
  <si>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</si>
  <si>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</si>
  <si>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</si>
  <si>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</si>
  <si>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</si>
  <si>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</si>
  <si>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</si>
  <si>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</si>
  <si>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</si>
  <si>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</si>
  <si>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</si>
  <si>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</si>
  <si>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</si>
  <si>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</si>
  <si>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</si>
  <si>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</si>
  <si>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</si>
  <si>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</si>
  <si>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</si>
  <si>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</si>
  <si>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</si>
  <si>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</si>
  <si>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</si>
  <si>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</si>
  <si>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</si>
  <si>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</si>
  <si>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</si>
  <si>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</si>
  <si>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</si>
  <si>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</si>
  <si>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</si>
  <si>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</si>
  <si>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</si>
  <si>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</si>
  <si>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</si>
  <si>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</si>
  <si>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</si>
  <si>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</si>
  <si>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</si>
  <si>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</si>
  <si>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</si>
  <si>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</si>
  <si>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</si>
  <si>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</si>
  <si>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</si>
  <si>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</si>
  <si>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</si>
  <si>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</si>
  <si>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</si>
  <si>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</si>
  <si>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</si>
  <si>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</si>
  <si>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</si>
  <si>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</si>
  <si>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</si>
  <si>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</si>
  <si>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</si>
  <si>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</si>
  <si>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</si>
  <si>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</si>
  <si>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</si>
  <si>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</si>
  <si>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</si>
  <si>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</si>
  <si>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</si>
  <si>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</si>
  <si>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</si>
  <si>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</si>
  <si>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</si>
  <si>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</si>
  <si>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</si>
  <si>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</si>
  <si>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</si>
  <si>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</si>
  <si>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</si>
  <si>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</si>
  <si>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</si>
  <si>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</si>
  <si>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</si>
  <si>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</si>
  <si>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</si>
  <si>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</si>
  <si>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</si>
  <si>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</si>
  <si>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</si>
  <si>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</si>
  <si>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</si>
  <si>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</si>
  <si>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</si>
  <si>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</si>
  <si>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</si>
  <si>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</si>
  <si>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</si>
  <si>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</si>
  <si>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</si>
  <si>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</si>
  <si>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</si>
  <si>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</si>
  <si>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</si>
  <si>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</si>
  <si>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</si>
  <si>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</si>
  <si>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</si>
  <si>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</si>
  <si>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</si>
  <si>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</si>
  <si>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</si>
  <si>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</si>
  <si>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</si>
  <si>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</si>
  <si>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</si>
  <si>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</si>
  <si>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</si>
  <si>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</si>
  <si>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</si>
  <si>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</si>
  <si>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</si>
  <si>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</si>
  <si>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</si>
  <si>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</si>
  <si>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</si>
  <si>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</si>
  <si>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</si>
  <si>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</si>
  <si>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</si>
  <si>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</si>
  <si>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</si>
  <si>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</si>
  <si>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</si>
  <si>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</si>
  <si>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</si>
  <si>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</si>
  <si>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</si>
  <si>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</si>
  <si>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</si>
  <si>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</si>
  <si>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</si>
  <si>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</si>
  <si>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</si>
  <si>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</si>
  <si>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</si>
  <si>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</si>
  <si>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</si>
  <si>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</si>
  <si>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</si>
  <si>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</si>
  <si>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</si>
  <si>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</si>
  <si>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</si>
  <si>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</si>
  <si>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</si>
  <si>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</si>
  <si>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</si>
  <si>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</si>
  <si>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</si>
  <si>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</si>
  <si>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</si>
  <si>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</si>
  <si>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</si>
  <si>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</si>
  <si>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</si>
  <si>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</si>
  <si>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</si>
  <si>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</si>
  <si>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</si>
  <si>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</si>
  <si>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</si>
  <si>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</si>
  <si>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</si>
  <si>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</si>
  <si>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</si>
  <si>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</si>
  <si>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</si>
  <si>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</si>
  <si>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</si>
  <si>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</si>
  <si>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</si>
  <si>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</si>
  <si>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</si>
  <si>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</si>
  <si>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</si>
  <si>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</si>
  <si>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</si>
  <si>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</si>
  <si>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</si>
  <si>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</si>
  <si>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</si>
  <si>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</si>
  <si>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</si>
  <si>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</si>
  <si>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</si>
  <si>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</si>
  <si>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</si>
  <si>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</si>
  <si>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</si>
  <si>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</si>
  <si>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</si>
  <si>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</si>
  <si>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</si>
  <si>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</si>
  <si>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</si>
  <si>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</si>
  <si>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</si>
  <si>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</si>
  <si>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</si>
  <si>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</si>
  <si>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</si>
  <si>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</si>
  <si>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</si>
  <si>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</si>
  <si>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</si>
  <si>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</si>
  <si>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</si>
  <si>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</si>
  <si>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</si>
  <si>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</si>
  <si>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</si>
  <si>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</si>
  <si>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</si>
  <si>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</si>
  <si>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</si>
  <si>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</si>
  <si>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</si>
  <si>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</si>
  <si>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</si>
  <si>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</si>
  <si>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</si>
  <si>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</si>
  <si>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</si>
  <si>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</si>
  <si>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</si>
  <si>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</si>
  <si>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</si>
  <si>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</si>
  <si>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</si>
  <si>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</si>
  <si>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</si>
  <si>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</si>
  <si>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</si>
  <si>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</si>
  <si>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</si>
  <si>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</si>
  <si>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</si>
  <si>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</si>
  <si>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</si>
  <si>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</si>
  <si>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</si>
  <si>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</si>
  <si>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</si>
  <si>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</si>
  <si>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</si>
  <si>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</si>
  <si>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</si>
  <si>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</si>
  <si>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</si>
  <si>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</si>
  <si>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</si>
  <si>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</si>
  <si>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</si>
  <si>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</si>
  <si>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</si>
  <si>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</si>
  <si>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</si>
  <si>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</si>
  <si>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</si>
  <si>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</si>
  <si>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</si>
  <si>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</si>
  <si>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</si>
  <si>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</si>
  <si>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</si>
  <si>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</si>
  <si>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</si>
  <si>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</si>
  <si>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</si>
  <si>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</si>
  <si>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</si>
  <si>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</si>
  <si>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</si>
  <si>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</si>
  <si>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</si>
  <si>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</si>
  <si>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</si>
  <si>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</si>
  <si>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</si>
  <si>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</si>
  <si>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</si>
  <si>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</si>
  <si>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</si>
  <si>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</si>
  <si>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</si>
  <si>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</si>
  <si>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</si>
  <si>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</si>
  <si>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</si>
  <si>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</si>
  <si>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</si>
  <si>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</si>
  <si>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</si>
  <si>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</si>
  <si>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</si>
  <si>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</si>
  <si>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</si>
  <si>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</si>
  <si>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</si>
  <si>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</si>
  <si>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</si>
  <si>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</si>
  <si>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</si>
  <si>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</si>
  <si>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</si>
  <si>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</si>
  <si>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</si>
  <si>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</si>
  <si>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</si>
  <si>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</si>
  <si>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</si>
  <si>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</si>
  <si>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</si>
  <si>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</si>
  <si>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</si>
  <si>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</si>
  <si>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</si>
  <si>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</si>
  <si>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</si>
  <si>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</si>
  <si>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</si>
  <si>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</si>
  <si>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</si>
  <si>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</si>
  <si>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</si>
  <si>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</si>
  <si>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</si>
  <si>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</si>
  <si>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</si>
  <si>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</si>
  <si>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</si>
  <si>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</si>
  <si>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</si>
  <si>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</si>
  <si>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</si>
  <si>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</si>
  <si>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</si>
  <si>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</si>
  <si>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</si>
  <si>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</si>
  <si>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</si>
  <si>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</si>
  <si>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</si>
  <si>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</si>
  <si>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</si>
  <si>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</si>
  <si>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</si>
  <si>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</si>
  <si>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</si>
  <si>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</si>
  <si>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</si>
  <si>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</si>
  <si>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</si>
  <si>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</si>
  <si>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</si>
  <si>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</si>
  <si>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</si>
  <si>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</si>
  <si>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</si>
  <si>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</si>
  <si>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</si>
  <si>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</si>
  <si>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</si>
  <si>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</si>
  <si>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</si>
  <si>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</si>
  <si>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</si>
  <si>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</si>
  <si>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</si>
  <si>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</si>
  <si>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</si>
  <si>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</si>
  <si>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</si>
  <si>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</si>
  <si>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</si>
  <si>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</si>
  <si>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</si>
  <si>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</si>
  <si>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</si>
  <si>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</si>
  <si>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</si>
  <si>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</si>
  <si>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</si>
  <si>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</si>
  <si>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</si>
  <si>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</si>
  <si>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</si>
  <si>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</si>
  <si>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</si>
  <si>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</si>
  <si>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</si>
  <si>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</si>
  <si>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</si>
  <si>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</si>
  <si>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</si>
  <si>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</si>
  <si>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</si>
  <si>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</si>
  <si>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</si>
  <si>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</si>
  <si>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</si>
  <si>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</si>
  <si>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</si>
  <si>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</si>
  <si>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</si>
  <si>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</si>
  <si>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</si>
  <si>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</si>
  <si>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</si>
  <si>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</si>
  <si>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</si>
  <si>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</si>
  <si>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</si>
  <si>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</si>
  <si>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</si>
  <si>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</si>
  <si>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</si>
  <si>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</si>
  <si>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</si>
  <si>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</si>
  <si>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</si>
  <si>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</si>
  <si>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</si>
  <si>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</si>
  <si>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</si>
  <si>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</si>
  <si>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</si>
  <si>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</si>
  <si>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</si>
  <si>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</si>
  <si>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</si>
  <si>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</si>
  <si>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</si>
  <si>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</si>
  <si>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</si>
  <si>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</si>
  <si>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</si>
  <si>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</si>
  <si>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</si>
  <si>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</si>
  <si>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</si>
  <si>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</si>
  <si>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</si>
  <si>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</si>
  <si>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</si>
  <si>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</si>
  <si>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</si>
  <si>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</si>
  <si>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</si>
  <si>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</si>
  <si>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</si>
  <si>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</si>
  <si>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</si>
  <si>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</si>
  <si>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</si>
  <si>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</si>
  <si>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</si>
  <si>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</si>
  <si>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</si>
  <si>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</si>
  <si>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</si>
  <si>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</si>
  <si>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</si>
  <si>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</si>
  <si>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</si>
  <si>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</si>
  <si>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</si>
  <si>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</si>
  <si>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</si>
  <si>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</si>
  <si>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</si>
  <si>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</si>
  <si>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</si>
  <si>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</si>
  <si>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</si>
  <si>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</si>
  <si>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</si>
  <si>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</si>
  <si>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</si>
  <si>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</si>
  <si>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</si>
  <si>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</si>
  <si>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</si>
  <si>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</si>
  <si>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</si>
  <si>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</si>
  <si>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</si>
  <si>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</si>
  <si>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</si>
  <si>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</si>
  <si>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</si>
  <si>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</si>
  <si>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</si>
  <si>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</si>
  <si>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</si>
  <si>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</si>
  <si>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</si>
  <si>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</si>
  <si>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</si>
  <si>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</si>
  <si>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</si>
  <si>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</si>
  <si>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</si>
  <si>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</si>
  <si>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</si>
  <si>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</si>
  <si>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</si>
  <si>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</si>
  <si>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</si>
  <si>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</si>
  <si>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</si>
  <si>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</si>
  <si>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</si>
  <si>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</si>
  <si>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</si>
  <si>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</si>
  <si>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</si>
  <si>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</si>
  <si>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</si>
  <si>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</si>
  <si>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</si>
  <si>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</si>
  <si>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</si>
  <si>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</si>
  <si>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</si>
  <si>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</si>
  <si>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</si>
  <si>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</si>
  <si>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</si>
  <si>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</si>
  <si>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</si>
  <si>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</si>
  <si>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</si>
  <si>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</si>
  <si>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</si>
  <si>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</si>
  <si>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</si>
  <si>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</si>
  <si>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</si>
  <si>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</si>
  <si>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</si>
  <si>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</si>
  <si>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</si>
  <si>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</si>
  <si>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</si>
  <si>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</si>
  <si>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</si>
  <si>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</si>
  <si>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</si>
  <si>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</si>
  <si>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</si>
  <si>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</si>
  <si>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</si>
  <si>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</si>
  <si>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</si>
  <si>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</si>
  <si>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</si>
  <si>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</si>
  <si>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</si>
  <si>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</si>
  <si>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</si>
  <si>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</si>
  <si>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</si>
  <si>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</si>
  <si>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</si>
  <si>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</si>
  <si>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</si>
  <si>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</si>
  <si>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</si>
  <si>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</si>
  <si>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</si>
  <si>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</si>
  <si>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</si>
  <si>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</si>
  <si>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</si>
  <si>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</si>
  <si>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</si>
  <si>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</si>
  <si>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</si>
  <si>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</si>
  <si>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</si>
  <si>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</si>
  <si>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</si>
  <si>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</si>
  <si>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</si>
  <si>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</si>
  <si>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</si>
  <si>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</si>
  <si>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</si>
  <si>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</si>
  <si>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</si>
  <si>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</si>
  <si>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</si>
  <si>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</si>
  <si>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</si>
  <si>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</si>
  <si>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</si>
  <si>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</si>
  <si>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</si>
  <si>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</si>
  <si>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</si>
  <si>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</si>
  <si>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</si>
  <si>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</si>
  <si>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</si>
  <si>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</si>
  <si>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</si>
  <si>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</si>
  <si>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</si>
  <si>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</si>
  <si>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</si>
  <si>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</si>
  <si>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</si>
  <si>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</si>
  <si>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</si>
  <si>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</si>
  <si>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</si>
  <si>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</si>
  <si>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</si>
  <si>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</si>
  <si>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</si>
  <si>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</si>
  <si>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</si>
  <si>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</si>
  <si>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</si>
  <si>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</si>
  <si>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</si>
  <si>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</si>
  <si>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</si>
  <si>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</si>
  <si>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</si>
  <si>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</si>
  <si>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</si>
  <si>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</si>
  <si>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</si>
  <si>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</si>
  <si>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</si>
  <si>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</si>
  <si>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</si>
  <si>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</si>
  <si>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</si>
  <si>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</si>
  <si>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</si>
  <si>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</si>
  <si>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</si>
  <si>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</si>
  <si>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</si>
  <si>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</si>
  <si>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</si>
  <si>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</si>
  <si>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</si>
  <si>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</si>
  <si>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</si>
  <si>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</si>
  <si>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</si>
  <si>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</si>
  <si>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</si>
  <si>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</si>
  <si>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</si>
  <si>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</si>
  <si>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</si>
  <si>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</si>
  <si>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</si>
  <si>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</si>
  <si>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</si>
  <si>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</si>
  <si>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</si>
  <si>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</si>
  <si>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</si>
  <si>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</si>
  <si>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</si>
  <si>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</si>
  <si>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</si>
  <si>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</si>
  <si>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</si>
  <si>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</si>
  <si>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</si>
  <si>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</si>
  <si>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</si>
  <si>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</si>
  <si>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</si>
  <si>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</si>
  <si>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</si>
  <si>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</si>
  <si>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</si>
  <si>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</si>
  <si>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</si>
  <si>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</si>
  <si>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</si>
  <si>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</si>
  <si>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</si>
  <si>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</si>
  <si>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</si>
  <si>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</si>
  <si>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</si>
  <si>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</si>
  <si>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</si>
  <si>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</si>
  <si>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</si>
  <si>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</si>
  <si>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</si>
  <si>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</si>
  <si>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</si>
  <si>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</si>
  <si>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</si>
  <si>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</si>
  <si>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</si>
  <si>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</si>
  <si>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</si>
  <si>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</si>
  <si>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</si>
  <si>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</si>
  <si>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</si>
  <si>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</si>
  <si>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</si>
  <si>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</si>
  <si>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</si>
  <si>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</si>
  <si>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</si>
  <si>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</si>
  <si>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</si>
  <si>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</si>
  <si>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</si>
  <si>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</si>
  <si>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</si>
  <si>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</si>
  <si>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</si>
  <si>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</si>
  <si>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</si>
  <si>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</si>
  <si>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</si>
  <si>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</si>
  <si>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</si>
  <si>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</si>
  <si>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</si>
  <si>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</si>
  <si>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</si>
  <si>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</si>
  <si>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</si>
  <si>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</si>
  <si>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</si>
  <si>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</si>
  <si>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</si>
  <si>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</si>
  <si>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</si>
  <si>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</si>
  <si>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</si>
  <si>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</si>
  <si>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</si>
  <si>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</si>
  <si>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</si>
  <si>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</si>
  <si>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</si>
  <si>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</si>
  <si>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</si>
  <si>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</si>
  <si>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</si>
  <si>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</si>
  <si>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</si>
  <si>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</si>
  <si>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</si>
  <si>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</si>
  <si>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</si>
  <si>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</si>
  <si>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</si>
  <si>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</si>
  <si>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</si>
  <si>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</si>
  <si>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</si>
  <si>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</si>
  <si>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</si>
  <si>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</si>
  <si>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</si>
  <si>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</si>
  <si>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</si>
  <si>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</si>
  <si>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</si>
  <si>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</si>
  <si>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</si>
  <si>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</si>
  <si>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</si>
  <si>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</si>
  <si>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</si>
  <si>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</si>
  <si>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</si>
  <si>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</si>
  <si>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</si>
  <si>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</si>
  <si>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</si>
  <si>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</si>
  <si>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</si>
  <si>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</si>
  <si>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</si>
  <si>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</si>
  <si>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</si>
  <si>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</si>
  <si>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</si>
  <si>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</si>
  <si>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</si>
  <si>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</si>
  <si>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</si>
  <si>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</si>
  <si>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</si>
  <si>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</si>
  <si>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</si>
  <si>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</si>
  <si>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</si>
  <si>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</si>
  <si>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</si>
  <si>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</si>
  <si>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</si>
  <si>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</si>
  <si>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</si>
  <si>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</si>
  <si>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</si>
  <si>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</si>
  <si>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</si>
  <si>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</si>
  <si>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</si>
  <si>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</si>
  <si>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</si>
  <si>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</si>
  <si>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</si>
  <si>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</si>
  <si>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</si>
  <si>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</si>
  <si>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</si>
  <si>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</si>
  <si>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</si>
  <si>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</si>
  <si>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</si>
  <si>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</si>
  <si>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</si>
  <si>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</si>
  <si>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</si>
  <si>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</si>
  <si>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</si>
  <si>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</si>
  <si>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</si>
  <si>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</si>
  <si>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</si>
  <si>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</si>
  <si>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</si>
  <si>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</si>
  <si>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</si>
  <si>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</si>
  <si>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</si>
  <si>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</si>
  <si>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</si>
  <si>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</si>
  <si>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</si>
  <si>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</si>
  <si>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</si>
  <si>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</si>
  <si>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</si>
  <si>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</si>
  <si>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</si>
  <si>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</si>
  <si>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</si>
  <si>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</si>
  <si>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</si>
  <si>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</si>
  <si>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</si>
  <si>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</si>
  <si>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</si>
  <si>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</si>
  <si>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</si>
  <si>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</si>
  <si>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</si>
  <si>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</si>
  <si>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</si>
  <si>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</si>
  <si>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</si>
  <si>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</si>
  <si>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</si>
  <si>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</si>
  <si>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</si>
  <si>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</si>
  <si>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</si>
  <si>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</si>
  <si>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</si>
  <si>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</si>
  <si>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</si>
  <si>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</si>
  <si>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</si>
  <si>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</si>
  <si>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</si>
  <si>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</si>
  <si>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</si>
  <si>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</si>
  <si>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</si>
  <si>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</si>
  <si>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</si>
  <si>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</si>
  <si>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</si>
  <si>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</si>
  <si>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</si>
  <si>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</si>
  <si>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</si>
  <si>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</si>
  <si>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</si>
  <si>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</si>
  <si>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</si>
  <si>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</si>
  <si>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</si>
  <si>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</si>
  <si>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</si>
  <si>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</si>
  <si>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</si>
  <si>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</si>
  <si>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</si>
  <si>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</si>
  <si>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</si>
  <si>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</si>
  <si>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</si>
  <si>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</si>
  <si>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</si>
  <si>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</si>
  <si>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</si>
  <si>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</si>
  <si>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</si>
  <si>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</si>
  <si>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</si>
  <si>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</si>
  <si>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</si>
  <si>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</si>
  <si>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</si>
  <si>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</si>
  <si>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</si>
  <si>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</si>
  <si>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</si>
  <si>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</si>
  <si>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</si>
  <si>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</si>
  <si>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</si>
  <si>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</si>
  <si>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</si>
  <si>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</si>
  <si>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</si>
  <si>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</si>
  <si>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</si>
  <si>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</si>
  <si>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</si>
  <si>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</si>
  <si>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</si>
  <si>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</si>
  <si>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</si>
  <si>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</si>
  <si>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</si>
  <si>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</si>
  <si>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</si>
  <si>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</si>
  <si>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</si>
  <si>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</si>
  <si>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</si>
  <si>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</si>
  <si>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</si>
  <si>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</si>
  <si>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</si>
  <si>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</si>
  <si>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</si>
  <si>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</si>
  <si>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</si>
  <si>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</si>
  <si>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</si>
  <si>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</si>
  <si>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</si>
  <si>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</si>
  <si>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</si>
  <si>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</si>
  <si>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</si>
  <si>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</si>
  <si>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</si>
  <si>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</si>
  <si>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</si>
  <si>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</si>
  <si>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</si>
  <si>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</si>
  <si>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</si>
  <si>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</si>
  <si>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</si>
  <si>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</si>
  <si>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</si>
  <si>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</si>
  <si>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</si>
  <si>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</si>
  <si>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</si>
  <si>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</si>
  <si>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</si>
  <si>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</si>
  <si>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</si>
  <si>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</si>
  <si>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</si>
  <si>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</si>
  <si>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</si>
  <si>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</si>
  <si>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</si>
  <si>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</si>
  <si>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</si>
  <si>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</si>
  <si>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</si>
  <si>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</si>
  <si>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</si>
  <si>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</si>
  <si>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</si>
  <si>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</si>
  <si>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</si>
  <si>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</si>
  <si>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</si>
  <si>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</si>
  <si>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</si>
  <si>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</si>
  <si>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</si>
  <si>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</si>
  <si>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</si>
  <si>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</si>
  <si>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</si>
  <si>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</si>
  <si>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</si>
  <si>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</si>
  <si>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</si>
  <si>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</si>
  <si>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</si>
  <si>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</si>
  <si>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</si>
  <si>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</si>
  <si>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</si>
  <si>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</si>
  <si>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</si>
  <si>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</si>
  <si>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</si>
  <si>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</si>
  <si>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</si>
  <si>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</si>
  <si>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</si>
  <si>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</si>
  <si>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</si>
  <si>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</si>
  <si>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</si>
  <si>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</si>
  <si>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</si>
  <si>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</si>
  <si>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</si>
  <si>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</si>
  <si>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</si>
  <si>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</si>
  <si>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</si>
  <si>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</si>
  <si>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</si>
  <si>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</si>
  <si>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</si>
  <si>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</si>
  <si>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</si>
  <si>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</si>
  <si>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</si>
  <si>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</si>
  <si>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</si>
  <si>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</si>
  <si>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</si>
  <si>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</si>
  <si>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</si>
  <si>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</si>
  <si>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</si>
  <si>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</si>
  <si>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</si>
  <si>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</si>
  <si>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</si>
  <si>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</si>
  <si>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</si>
  <si>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</si>
  <si>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</si>
  <si>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</si>
  <si>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</si>
  <si>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</si>
  <si>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</si>
  <si>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</si>
  <si>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</si>
  <si>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</si>
  <si>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</si>
  <si>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</si>
  <si>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</si>
  <si>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</si>
  <si>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</si>
  <si>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</si>
  <si>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</si>
  <si>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</si>
  <si>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</si>
  <si>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</si>
  <si>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</si>
  <si>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</si>
  <si>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</si>
  <si>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</si>
  <si>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</si>
  <si>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</si>
  <si>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</si>
  <si>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</si>
  <si>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</si>
  <si>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</si>
  <si>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</si>
  <si>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</si>
  <si>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</si>
  <si>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</si>
  <si>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</si>
  <si>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</si>
  <si>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</si>
  <si>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</si>
  <si>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</si>
  <si>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</si>
  <si>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</si>
  <si>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</si>
  <si>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</si>
  <si>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</si>
  <si>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</si>
  <si>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</si>
  <si>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</si>
  <si>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</si>
  <si>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</si>
  <si>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</si>
  <si>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</si>
  <si>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</si>
  <si>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</si>
  <si>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</si>
  <si>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</si>
  <si>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</si>
  <si>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</si>
  <si>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</si>
  <si>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</si>
  <si>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</si>
  <si>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</si>
  <si>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</si>
  <si>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</si>
  <si>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</si>
  <si>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</si>
  <si>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</si>
  <si>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</si>
  <si>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</si>
  <si>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</si>
  <si>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</si>
  <si>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</si>
  <si>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</si>
  <si>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</si>
  <si>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</si>
  <si>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</si>
  <si>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</si>
  <si>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</si>
  <si>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</si>
  <si>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</si>
  <si>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</si>
  <si>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</si>
  <si>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</si>
  <si>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</si>
  <si>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</si>
  <si>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</si>
  <si>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</si>
  <si>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</si>
  <si>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</si>
  <si>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</si>
  <si>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</si>
  <si>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</si>
  <si>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</si>
  <si>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</si>
  <si>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</si>
  <si>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</si>
  <si>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</si>
  <si>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</si>
  <si>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</si>
  <si>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</si>
  <si>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</si>
  <si>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</si>
  <si>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</si>
  <si>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</si>
  <si>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</si>
  <si>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</si>
  <si>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</si>
  <si>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</si>
  <si>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</si>
  <si>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</si>
  <si>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</si>
  <si>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</si>
  <si>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</si>
  <si>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</si>
  <si>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</si>
  <si>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</si>
  <si>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</si>
  <si>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</si>
  <si>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</si>
  <si>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</si>
  <si>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</si>
  <si>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</si>
  <si>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</si>
  <si>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</si>
  <si>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</si>
  <si>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</si>
  <si>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</si>
  <si>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</si>
  <si>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</si>
  <si>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</si>
  <si>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</si>
  <si>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</si>
  <si>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</si>
  <si>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</si>
  <si>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</si>
  <si>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</si>
  <si>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</si>
  <si>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</si>
  <si>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</si>
  <si>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</si>
  <si>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</si>
  <si>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</si>
  <si>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</si>
  <si>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</si>
  <si>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</si>
  <si>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</si>
  <si>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</si>
  <si>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</si>
  <si>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</si>
  <si>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</si>
  <si>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</si>
  <si>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</si>
  <si>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</si>
  <si>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</si>
  <si>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</si>
  <si>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</si>
  <si>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</si>
  <si>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</si>
  <si>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</si>
  <si>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</si>
  <si>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</si>
  <si>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</si>
  <si>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</si>
  <si>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</si>
  <si>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</si>
  <si>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</si>
  <si>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</si>
  <si>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</si>
  <si>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</si>
  <si>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</si>
  <si>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</si>
  <si>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</si>
  <si>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</si>
  <si>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</si>
  <si>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</si>
  <si>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</si>
  <si>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</si>
  <si>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</si>
  <si>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</si>
  <si>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</si>
  <si>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</si>
  <si>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</si>
  <si>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</si>
  <si>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</si>
  <si>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</si>
  <si>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</si>
  <si>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</si>
  <si>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</si>
  <si>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</si>
  <si>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</si>
  <si>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</si>
  <si>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</si>
  <si>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</si>
  <si>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</si>
  <si>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</si>
  <si>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</si>
  <si>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</si>
  <si>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</si>
  <si>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</si>
  <si>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</si>
  <si>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</si>
  <si>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</si>
  <si>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</si>
  <si>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</si>
  <si>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</si>
  <si>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</si>
  <si>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</si>
  <si>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</si>
  <si>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</si>
  <si>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</si>
  <si>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</si>
  <si>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</si>
  <si>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</si>
  <si>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</si>
  <si>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</si>
  <si>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</si>
  <si>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</si>
  <si>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</si>
  <si>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</si>
  <si>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</si>
  <si>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</si>
  <si>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</si>
  <si>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</si>
  <si>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</si>
  <si>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</si>
  <si>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</si>
  <si>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</si>
  <si>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</si>
  <si>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</si>
  <si>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</si>
  <si>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</si>
  <si>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</si>
  <si>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</si>
  <si>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</si>
  <si>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</si>
  <si>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</si>
  <si>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</si>
  <si>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</si>
  <si>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</si>
  <si>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</si>
  <si>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</si>
  <si>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</si>
  <si>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</si>
  <si>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</si>
  <si>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</si>
  <si>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</si>
  <si>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</si>
  <si>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</si>
  <si>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</si>
  <si>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</si>
  <si>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</si>
  <si>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</si>
  <si>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</si>
  <si>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</si>
  <si>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</si>
  <si>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</si>
  <si>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</si>
  <si>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</si>
  <si>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</si>
  <si>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</si>
  <si>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</si>
  <si>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</si>
  <si>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</si>
  <si>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</si>
  <si>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</si>
  <si>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</si>
  <si>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</si>
  <si>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</si>
  <si>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</si>
  <si>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</si>
  <si>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</si>
  <si>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</si>
  <si>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</si>
  <si>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</si>
  <si>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</si>
  <si>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FALSE</t>
  </si>
  <si>
    <t>TRUE</t>
  </si>
  <si>
    <t>Staff Picks (% of Total)</t>
  </si>
  <si>
    <t>Avg. Donation</t>
  </si>
  <si>
    <t># of Backers</t>
  </si>
  <si>
    <t>Goal and Pledged</t>
  </si>
  <si>
    <t>Fields</t>
  </si>
  <si>
    <t>Percent Funded and Average Donation</t>
  </si>
  <si>
    <t># of Backers and Date Created</t>
  </si>
  <si>
    <t>Multiple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</si>
</sst>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_);[Red]\(&quot;$&quot;#,##0.0\)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by Category!PivotTable1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D-422B-A1B9-33504C54C4F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D-422B-A1B9-33504C54C4F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2D-422B-A1B9-33504C54C4F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2D-422B-A1B9-33504C54C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3004463"/>
        <c:axId val="593436895"/>
      </c:barChart>
      <c:catAx>
        <c:axId val="11130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36895"/>
        <c:crosses val="autoZero"/>
        <c:auto val="1"/>
        <c:lblAlgn val="ctr"/>
        <c:lblOffset val="100"/>
        <c:noMultiLvlLbl val="0"/>
      </c:catAx>
      <c:valAx>
        <c:axId val="59343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by Sub-Category!PivotTable1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6-45FC-AB5E-8E4FF9032C8A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6-45FC-AB5E-8E4FF9032C8A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E6-45FC-AB5E-8E4FF9032C8A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E6-45FC-AB5E-8E4FF9032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3004463"/>
        <c:axId val="593436895"/>
      </c:barChart>
      <c:catAx>
        <c:axId val="11130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36895"/>
        <c:crosses val="autoZero"/>
        <c:auto val="1"/>
        <c:lblAlgn val="ctr"/>
        <c:lblOffset val="100"/>
        <c:noMultiLvlLbl val="0"/>
      </c:catAx>
      <c:valAx>
        <c:axId val="59343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by Month!PivotTable2</c:name>
    <c:fmtId val="6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6A8-BE6A-729F6C51B958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E-46A8-BE6A-729F6C51B958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E-46A8-BE6A-729F6C51B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762687"/>
        <c:axId val="1112821263"/>
      </c:lineChart>
      <c:catAx>
        <c:axId val="11677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21263"/>
        <c:crosses val="autoZero"/>
        <c:auto val="1"/>
        <c:lblAlgn val="ctr"/>
        <c:lblOffset val="100"/>
        <c:noMultiLvlLbl val="0"/>
      </c:catAx>
      <c:valAx>
        <c:axId val="111282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7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4E-4097-BC3D-031A1A65C388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4E-4097-BC3D-031A1A65C388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4E-4097-BC3D-031A1A65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120783"/>
        <c:axId val="11128408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4E-4097-BC3D-031A1A65C3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4E-4097-BC3D-031A1A65C3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4E-4097-BC3D-031A1A65C3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4E-4097-BC3D-031A1A65C388}"/>
                  </c:ext>
                </c:extLst>
              </c15:ser>
            </c15:filteredLineSeries>
          </c:ext>
        </c:extLst>
      </c:lineChart>
      <c:catAx>
        <c:axId val="117612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40815"/>
        <c:crosses val="autoZero"/>
        <c:auto val="1"/>
        <c:lblAlgn val="ctr"/>
        <c:lblOffset val="100"/>
        <c:noMultiLvlLbl val="0"/>
      </c:catAx>
      <c:valAx>
        <c:axId val="111284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12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290517</xdr:colOff>
      <xdr:row>0</xdr:row>
      <xdr:rowOff>0</xdr:rowOff>
    </xdr:from>
    <xdr:to>
      <xdr:col>18</xdr:col>
      <xdr:colOff>76200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73812-120A-43C1-A01D-2B064F6AC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290517</xdr:colOff>
      <xdr:row>0</xdr:row>
      <xdr:rowOff>0</xdr:rowOff>
    </xdr:from>
    <xdr:to>
      <xdr:col>20</xdr:col>
      <xdr:colOff>514350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1A9B9-4F1E-4B3C-AAF9-DB677361D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609605</xdr:colOff>
      <xdr:row>0</xdr:row>
      <xdr:rowOff>0</xdr:rowOff>
    </xdr:from>
    <xdr:to>
      <xdr:col>15</xdr:col>
      <xdr:colOff>576262</xdr:colOff>
      <xdr:row>18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80645-E439-4999-BFCE-8A7CE5783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45243</xdr:rowOff>
    </xdr:from>
    <xdr:to>
      <xdr:col>8</xdr:col>
      <xdr:colOff>419099</xdr:colOff>
      <xdr:row>41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250A1-586D-4B9E-BDE5-A721A91A4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ock Yacob" refreshedDate="43806.775559837966" missingItemsLimit="0" createdVersion="6" refreshedVersion="6" minRefreshableVersion="3" recordCount="4114" xr:uid="{02F877D8-6A77-40E6-B722-576905DCD0B5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ock Yacob" refreshedDate="43806.775563888892" missingItemsLimit="0" createdVersion="6" refreshedVersion="6" minRefreshableVersion="3" recordCount="4114" xr:uid="{312D600B-BC81-4D0A-A63F-598D80EAAAA6}">
  <cacheSource type="worksheet">
    <worksheetSource ref="A1:T4115" sheet="Kickstarter Project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days" startDate="2009-05-17T03:55:13" endDate="2017-03-15T15:30:07"/>
        <groupItems count="368">
          <s v="&lt;5/17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n v="1434931811"/>
    <x v="0"/>
    <n v="182"/>
    <x v="0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x v="0"/>
    <n v="1488464683"/>
    <n v="1485872683"/>
    <x v="0"/>
    <n v="79"/>
    <x v="0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n v="1454691083"/>
    <x v="0"/>
    <n v="35"/>
    <x v="0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n v="1404822107"/>
    <x v="0"/>
    <n v="150"/>
    <x v="0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n v="1447963279"/>
    <x v="0"/>
    <n v="284"/>
    <x v="0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n v="1468362207"/>
    <x v="0"/>
    <n v="47"/>
    <x v="0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n v="1401846250"/>
    <x v="0"/>
    <n v="58"/>
    <x v="0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n v="1464224867"/>
    <x v="0"/>
    <n v="57"/>
    <x v="0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x v="0"/>
    <n v="1460754000"/>
    <n v="1460155212"/>
    <x v="0"/>
    <n v="12"/>
    <x v="0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n v="1458268144"/>
    <x v="0"/>
    <n v="20"/>
    <x v="0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n v="1400636279"/>
    <x v="0"/>
    <n v="19"/>
    <x v="0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n v="1469126462"/>
    <x v="0"/>
    <n v="75"/>
    <x v="0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n v="1401642425"/>
    <x v="0"/>
    <n v="827"/>
    <x v="0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n v="1463588109"/>
    <x v="0"/>
    <n v="51"/>
    <x v="0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x v="2"/>
    <n v="1405259940"/>
    <n v="1403051888"/>
    <x v="0"/>
    <n v="41"/>
    <x v="0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n v="1441790658"/>
    <x v="0"/>
    <n v="98"/>
    <x v="0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n v="1398971211"/>
    <x v="0"/>
    <n v="70"/>
    <x v="0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n v="1412530422"/>
    <x v="0"/>
    <n v="36"/>
    <x v="0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n v="1408366856"/>
    <x v="0"/>
    <n v="342"/>
    <x v="0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n v="1434828934"/>
    <x v="0"/>
    <n v="22"/>
    <x v="0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n v="1436983912"/>
    <x v="0"/>
    <n v="25"/>
    <x v="0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n v="1409151789"/>
    <x v="0"/>
    <n v="101"/>
    <x v="0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x v="0"/>
    <n v="1420099140"/>
    <n v="1418766740"/>
    <x v="0"/>
    <n v="8"/>
    <x v="0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n v="1428086501"/>
    <x v="0"/>
    <n v="23"/>
    <x v="0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x v="0"/>
    <n v="1442345940"/>
    <n v="1439494863"/>
    <x v="0"/>
    <n v="574"/>
    <x v="0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n v="1447115761"/>
    <x v="0"/>
    <n v="14"/>
    <x v="0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n v="1404822144"/>
    <x v="0"/>
    <n v="19"/>
    <x v="0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n v="1413518233"/>
    <x v="0"/>
    <n v="150"/>
    <x v="0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n v="1447715284"/>
    <x v="0"/>
    <n v="71"/>
    <x v="0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n v="1403453368"/>
    <x v="0"/>
    <n v="117"/>
    <x v="0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n v="1406012515"/>
    <x v="0"/>
    <n v="53"/>
    <x v="0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n v="1452193234"/>
    <x v="0"/>
    <n v="1"/>
    <x v="0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n v="1459523017"/>
    <x v="0"/>
    <n v="89"/>
    <x v="0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n v="1444405901"/>
    <x v="0"/>
    <n v="64"/>
    <x v="0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n v="1405928601"/>
    <x v="0"/>
    <n v="68"/>
    <x v="0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n v="1428130814"/>
    <x v="0"/>
    <n v="28"/>
    <x v="0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x v="0"/>
    <n v="1428128525"/>
    <n v="1425540125"/>
    <x v="0"/>
    <n v="44"/>
    <x v="0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n v="1422463079"/>
    <x v="0"/>
    <n v="253"/>
    <x v="0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n v="1365643344"/>
    <x v="0"/>
    <n v="66"/>
    <x v="0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n v="1398388068"/>
    <x v="0"/>
    <n v="217"/>
    <x v="0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n v="1401426488"/>
    <x v="0"/>
    <n v="16"/>
    <x v="0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n v="1409924354"/>
    <x v="0"/>
    <n v="19"/>
    <x v="0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n v="1417188026"/>
    <x v="0"/>
    <n v="169"/>
    <x v="0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n v="1402599486"/>
    <x v="0"/>
    <n v="263"/>
    <x v="0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n v="1408760537"/>
    <x v="0"/>
    <n v="15"/>
    <x v="0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n v="1459177107"/>
    <x v="0"/>
    <n v="61"/>
    <x v="0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n v="1447628974"/>
    <x v="0"/>
    <n v="45"/>
    <x v="0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n v="1413834007"/>
    <x v="0"/>
    <n v="70"/>
    <x v="0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n v="1422534260"/>
    <x v="0"/>
    <n v="38"/>
    <x v="0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x v="0"/>
    <n v="1445660045"/>
    <n v="1443068045"/>
    <x v="0"/>
    <n v="87"/>
    <x v="0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n v="1419271458"/>
    <x v="0"/>
    <n v="22"/>
    <x v="0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n v="1436653037"/>
    <x v="0"/>
    <n v="119"/>
    <x v="0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n v="1403023846"/>
    <x v="0"/>
    <n v="52"/>
    <x v="0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x v="0"/>
    <n v="1396648800"/>
    <n v="1395407445"/>
    <x v="0"/>
    <n v="117"/>
    <x v="0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n v="1448471221"/>
    <x v="0"/>
    <n v="52"/>
    <x v="0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n v="1462576516"/>
    <x v="0"/>
    <n v="86"/>
    <x v="0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x v="1"/>
    <n v="1433779200"/>
    <n v="1432559424"/>
    <x v="0"/>
    <n v="174"/>
    <x v="0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n v="1427399962"/>
    <x v="0"/>
    <n v="69"/>
    <x v="0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x v="0"/>
    <n v="1416423172"/>
    <n v="1413827572"/>
    <x v="0"/>
    <n v="75"/>
    <x v="0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n v="1439530776"/>
    <x v="0"/>
    <n v="33"/>
    <x v="0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n v="1393882717"/>
    <x v="0"/>
    <n v="108"/>
    <x v="0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n v="1368646357"/>
    <x v="0"/>
    <n v="23"/>
    <x v="0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n v="1360177878"/>
    <x v="0"/>
    <n v="48"/>
    <x v="0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n v="1386194013"/>
    <x v="0"/>
    <n v="64"/>
    <x v="0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n v="1370651181"/>
    <x v="0"/>
    <n v="24"/>
    <x v="0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n v="1405453354"/>
    <x v="0"/>
    <n v="57"/>
    <x v="0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x v="0"/>
    <n v="1468873420"/>
    <n v="1466281420"/>
    <x v="0"/>
    <n v="26"/>
    <x v="0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n v="1339768804"/>
    <x v="0"/>
    <n v="20"/>
    <x v="0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x v="1"/>
    <n v="1393162791"/>
    <n v="1390570791"/>
    <x v="0"/>
    <n v="36"/>
    <x v="0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n v="1314765025"/>
    <x v="0"/>
    <n v="178"/>
    <x v="0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n v="1309987845"/>
    <x v="0"/>
    <n v="17"/>
    <x v="0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n v="1333002657"/>
    <x v="0"/>
    <n v="32"/>
    <x v="0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n v="1351210481"/>
    <x v="0"/>
    <n v="41"/>
    <x v="0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n v="1297620584"/>
    <x v="0"/>
    <n v="18"/>
    <x v="0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n v="1450784495"/>
    <x v="0"/>
    <n v="29"/>
    <x v="0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n v="1364101272"/>
    <x v="0"/>
    <n v="47"/>
    <x v="0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n v="1319819758"/>
    <x v="0"/>
    <n v="15"/>
    <x v="0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n v="1332991717"/>
    <x v="0"/>
    <n v="26"/>
    <x v="0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x v="3"/>
    <n v="1472751121"/>
    <n v="1471887121"/>
    <x v="0"/>
    <n v="35"/>
    <x v="0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n v="1395859093"/>
    <x v="0"/>
    <n v="41"/>
    <x v="0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n v="1383616856"/>
    <x v="0"/>
    <n v="47"/>
    <x v="0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n v="1341892127"/>
    <x v="0"/>
    <n v="28"/>
    <x v="0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n v="1315597261"/>
    <x v="0"/>
    <n v="100"/>
    <x v="0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n v="1423320389"/>
    <x v="0"/>
    <n v="13"/>
    <x v="0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n v="1302891086"/>
    <x v="0"/>
    <n v="7"/>
    <x v="0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n v="1314154837"/>
    <x v="0"/>
    <n v="21"/>
    <x v="0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x v="3"/>
    <n v="1451226045"/>
    <n v="1444828845"/>
    <x v="0"/>
    <n v="17"/>
    <x v="0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n v="1274705803"/>
    <x v="0"/>
    <n v="25"/>
    <x v="0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n v="1401205731"/>
    <x v="0"/>
    <n v="60"/>
    <x v="0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n v="1368036192"/>
    <x v="0"/>
    <n v="56"/>
    <x v="0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n v="1307862499"/>
    <x v="0"/>
    <n v="16"/>
    <x v="0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n v="1300354764"/>
    <x v="0"/>
    <n v="46"/>
    <x v="0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n v="1481949983"/>
    <x v="0"/>
    <n v="43"/>
    <x v="0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n v="1338928537"/>
    <x v="0"/>
    <n v="15"/>
    <x v="0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n v="1395162822"/>
    <x v="0"/>
    <n v="12"/>
    <x v="0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n v="1327622841"/>
    <x v="0"/>
    <n v="21"/>
    <x v="0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n v="1274889241"/>
    <x v="0"/>
    <n v="34"/>
    <x v="0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n v="1307848482"/>
    <x v="0"/>
    <n v="8"/>
    <x v="0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n v="1351796674"/>
    <x v="0"/>
    <n v="60"/>
    <x v="0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n v="1387834799"/>
    <x v="0"/>
    <n v="39"/>
    <x v="0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n v="1350324286"/>
    <x v="0"/>
    <n v="26"/>
    <x v="0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n v="1356979110"/>
    <x v="0"/>
    <n v="35"/>
    <x v="0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n v="1290481733"/>
    <x v="0"/>
    <n v="65"/>
    <x v="0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n v="1392232830"/>
    <x v="0"/>
    <n v="49"/>
    <x v="0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x v="0"/>
    <n v="1301792400"/>
    <n v="1299775266"/>
    <x v="0"/>
    <n v="10"/>
    <x v="0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n v="1461605020"/>
    <x v="0"/>
    <n v="60"/>
    <x v="0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x v="0"/>
    <n v="1333391901"/>
    <n v="1332182301"/>
    <x v="0"/>
    <n v="27"/>
    <x v="0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n v="1301787287"/>
    <x v="0"/>
    <n v="69"/>
    <x v="0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n v="1364827370"/>
    <x v="0"/>
    <n v="47"/>
    <x v="0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n v="1296088630"/>
    <x v="0"/>
    <n v="47"/>
    <x v="0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n v="1381445253"/>
    <x v="0"/>
    <n v="26"/>
    <x v="0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n v="1430467187"/>
    <x v="0"/>
    <n v="53"/>
    <x v="0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n v="1395277318"/>
    <x v="0"/>
    <n v="81"/>
    <x v="0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n v="1311963128"/>
    <x v="0"/>
    <n v="78"/>
    <x v="0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n v="1321252488"/>
    <x v="0"/>
    <n v="35"/>
    <x v="0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x v="0"/>
    <n v="1328377444"/>
    <n v="1326217444"/>
    <x v="0"/>
    <n v="22"/>
    <x v="0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n v="1298289355"/>
    <x v="0"/>
    <n v="57"/>
    <x v="0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n v="1268337744"/>
    <x v="0"/>
    <n v="27"/>
    <x v="0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n v="1309310236"/>
    <x v="0"/>
    <n v="39"/>
    <x v="0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n v="1310693986"/>
    <x v="0"/>
    <n v="37"/>
    <x v="0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n v="1472865107"/>
    <x v="0"/>
    <n v="1"/>
    <x v="1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n v="1427993710"/>
    <x v="0"/>
    <n v="1"/>
    <x v="1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n v="1470910907"/>
    <x v="0"/>
    <n v="0"/>
    <x v="1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n v="1411411564"/>
    <x v="0"/>
    <n v="6"/>
    <x v="1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n v="1429568242"/>
    <x v="0"/>
    <n v="0"/>
    <x v="1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n v="1480981880"/>
    <x v="0"/>
    <n v="6"/>
    <x v="1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n v="1431353337"/>
    <x v="0"/>
    <n v="13"/>
    <x v="1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n v="1425481141"/>
    <x v="0"/>
    <n v="4"/>
    <x v="1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x v="0"/>
    <n v="1476941293"/>
    <n v="1473917293"/>
    <x v="0"/>
    <n v="6"/>
    <x v="1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n v="1409524183"/>
    <x v="0"/>
    <n v="0"/>
    <x v="1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n v="1400536692"/>
    <x v="0"/>
    <n v="0"/>
    <x v="1"/>
    <x v="2"/>
    <n v="0"/>
    <n v="0"/>
    <x v="0"/>
    <s v="science fiction"/>
    <x v="130"/>
    <d v="2014-06-16T20:16:00"/>
  </r>
  <r>
    <n v="131"/>
    <s v="I (Canceled)"/>
    <s v="I"/>
    <x v="38"/>
    <n v="0"/>
    <x v="1"/>
    <s v="US"/>
    <x v="0"/>
    <n v="1467763200"/>
    <n v="1466453161"/>
    <x v="0"/>
    <n v="0"/>
    <x v="1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n v="1411500607"/>
    <x v="0"/>
    <n v="81"/>
    <x v="1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n v="1462130584"/>
    <x v="0"/>
    <n v="0"/>
    <x v="1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x v="0"/>
    <n v="1441386000"/>
    <n v="1438811418"/>
    <x v="0"/>
    <n v="0"/>
    <x v="1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n v="1401354597"/>
    <x v="0"/>
    <n v="5"/>
    <x v="1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n v="1427968234"/>
    <x v="0"/>
    <n v="0"/>
    <x v="1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n v="1440337593"/>
    <x v="0"/>
    <n v="0"/>
    <x v="1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n v="1435731041"/>
    <x v="0"/>
    <n v="58"/>
    <x v="1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n v="1435874772"/>
    <x v="0"/>
    <n v="1"/>
    <x v="1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n v="1424234732"/>
    <x v="0"/>
    <n v="0"/>
    <x v="1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n v="1429155623"/>
    <x v="0"/>
    <n v="28"/>
    <x v="1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n v="1414358778"/>
    <x v="0"/>
    <n v="1"/>
    <x v="1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n v="1467941542"/>
    <x v="0"/>
    <n v="0"/>
    <x v="1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n v="1423765072"/>
    <x v="0"/>
    <n v="37"/>
    <x v="1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n v="1436965252"/>
    <x v="0"/>
    <n v="9"/>
    <x v="1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n v="1479514998"/>
    <x v="0"/>
    <n v="3"/>
    <x v="1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x v="1"/>
    <n v="1420741080"/>
    <n v="1417026340"/>
    <x v="0"/>
    <n v="0"/>
    <x v="1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n v="1453963536"/>
    <x v="0"/>
    <n v="2"/>
    <x v="1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n v="1416888470"/>
    <x v="0"/>
    <n v="6"/>
    <x v="1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n v="1427428382"/>
    <x v="0"/>
    <n v="67"/>
    <x v="1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n v="1429449191"/>
    <x v="0"/>
    <n v="5"/>
    <x v="1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x v="0"/>
    <n v="1411437100"/>
    <n v="1408845100"/>
    <x v="0"/>
    <n v="2"/>
    <x v="1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n v="1413900244"/>
    <x v="0"/>
    <n v="10"/>
    <x v="1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n v="1429621695"/>
    <x v="0"/>
    <n v="3"/>
    <x v="1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n v="1434201935"/>
    <x v="0"/>
    <n v="4"/>
    <x v="1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n v="1401850796"/>
    <x v="0"/>
    <n v="15"/>
    <x v="1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n v="1453931572"/>
    <x v="0"/>
    <n v="2"/>
    <x v="1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n v="1411350628"/>
    <x v="0"/>
    <n v="0"/>
    <x v="1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x v="0"/>
    <n v="1467541545"/>
    <n v="1464085545"/>
    <x v="0"/>
    <n v="1"/>
    <x v="1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n v="1434491691"/>
    <x v="0"/>
    <n v="0"/>
    <x v="1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n v="1401726595"/>
    <x v="0"/>
    <n v="1"/>
    <x v="1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n v="1405393356"/>
    <x v="0"/>
    <n v="10"/>
    <x v="1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x v="0"/>
    <n v="1443657600"/>
    <n v="1440716654"/>
    <x v="0"/>
    <n v="0"/>
    <x v="1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n v="1405966701"/>
    <x v="0"/>
    <n v="7"/>
    <x v="1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x v="1"/>
    <n v="1452613724"/>
    <n v="1450021724"/>
    <x v="0"/>
    <n v="0"/>
    <x v="1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n v="1481939362"/>
    <x v="0"/>
    <n v="1"/>
    <x v="1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n v="1433542535"/>
    <x v="0"/>
    <n v="2"/>
    <x v="1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n v="1424203370"/>
    <x v="0"/>
    <n v="3"/>
    <x v="1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n v="1411042059"/>
    <x v="0"/>
    <n v="10"/>
    <x v="1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n v="1438385283"/>
    <x v="0"/>
    <n v="10"/>
    <x v="1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n v="1465791614"/>
    <x v="0"/>
    <n v="1"/>
    <x v="1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n v="1423733323"/>
    <x v="0"/>
    <n v="0"/>
    <x v="1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n v="1422539108"/>
    <x v="0"/>
    <n v="0"/>
    <x v="1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n v="1425924776"/>
    <x v="0"/>
    <n v="0"/>
    <x v="1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n v="1407177611"/>
    <x v="0"/>
    <n v="26"/>
    <x v="1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n v="1436211999"/>
    <x v="0"/>
    <n v="0"/>
    <x v="1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x v="0"/>
    <n v="1427155726"/>
    <n v="1425690526"/>
    <x v="0"/>
    <n v="7"/>
    <x v="1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n v="1445986545"/>
    <x v="0"/>
    <n v="0"/>
    <x v="1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x v="0"/>
    <n v="1457056555"/>
    <n v="1454464555"/>
    <x v="0"/>
    <n v="2"/>
    <x v="1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n v="1425512843"/>
    <x v="0"/>
    <n v="13"/>
    <x v="1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n v="1432403295"/>
    <x v="0"/>
    <n v="4"/>
    <x v="1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n v="1481156232"/>
    <x v="0"/>
    <n v="0"/>
    <x v="1"/>
    <x v="3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x v="1"/>
    <n v="1417033610"/>
    <n v="1414438010"/>
    <x v="0"/>
    <n v="12"/>
    <x v="1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n v="1404586762"/>
    <x v="0"/>
    <n v="2"/>
    <x v="1"/>
    <x v="3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x v="8"/>
    <n v="1471557139"/>
    <n v="1468965139"/>
    <x v="0"/>
    <n v="10"/>
    <x v="1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n v="1485977434"/>
    <x v="0"/>
    <n v="0"/>
    <x v="1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n v="1435383457"/>
    <x v="0"/>
    <n v="5"/>
    <x v="1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n v="1407299015"/>
    <x v="0"/>
    <n v="0"/>
    <x v="1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n v="1467736477"/>
    <x v="0"/>
    <n v="5"/>
    <x v="1"/>
    <x v="3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x v="0"/>
    <n v="1466091446"/>
    <n v="1465227446"/>
    <x v="0"/>
    <n v="1"/>
    <x v="1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n v="1440326138"/>
    <x v="0"/>
    <n v="3"/>
    <x v="1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n v="1410980432"/>
    <x v="0"/>
    <n v="3"/>
    <x v="1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n v="1412029566"/>
    <x v="0"/>
    <n v="0"/>
    <x v="1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n v="1452124531"/>
    <x v="0"/>
    <n v="3"/>
    <x v="1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n v="1431360332"/>
    <x v="0"/>
    <n v="0"/>
    <x v="1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n v="1442062898"/>
    <x v="0"/>
    <n v="19"/>
    <x v="1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n v="1483734100"/>
    <x v="0"/>
    <n v="8"/>
    <x v="1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n v="1409908322"/>
    <x v="0"/>
    <n v="6"/>
    <x v="1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n v="1470106702"/>
    <x v="0"/>
    <n v="0"/>
    <x v="1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x v="0"/>
    <n v="1410746403"/>
    <n v="1408154403"/>
    <x v="0"/>
    <n v="18"/>
    <x v="1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n v="1421696329"/>
    <x v="0"/>
    <n v="7"/>
    <x v="1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x v="0"/>
    <n v="1444337940"/>
    <n v="1441750564"/>
    <x v="0"/>
    <n v="0"/>
    <x v="1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n v="1417378864"/>
    <x v="0"/>
    <n v="8"/>
    <x v="1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n v="1467727203"/>
    <x v="0"/>
    <n v="1293"/>
    <x v="1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n v="1441120222"/>
    <x v="0"/>
    <n v="17"/>
    <x v="1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n v="1468627583"/>
    <x v="0"/>
    <n v="0"/>
    <x v="1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n v="1417754638"/>
    <x v="0"/>
    <n v="13"/>
    <x v="1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n v="1416127967"/>
    <x v="0"/>
    <n v="0"/>
    <x v="1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n v="1433974135"/>
    <x v="0"/>
    <n v="0"/>
    <x v="1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n v="1441157592"/>
    <x v="0"/>
    <n v="33"/>
    <x v="1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n v="1440042617"/>
    <x v="0"/>
    <n v="12"/>
    <x v="1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n v="1455656920"/>
    <x v="0"/>
    <n v="1"/>
    <x v="1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n v="1437142547"/>
    <x v="0"/>
    <n v="1"/>
    <x v="1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n v="1420471349"/>
    <x v="0"/>
    <n v="1"/>
    <x v="1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n v="1452058282"/>
    <x v="0"/>
    <n v="1"/>
    <x v="1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n v="1425423637"/>
    <x v="0"/>
    <n v="84"/>
    <x v="1"/>
    <x v="3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x v="9"/>
    <n v="1419780149"/>
    <n v="1417101749"/>
    <x v="0"/>
    <n v="38"/>
    <x v="1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n v="1426518289"/>
    <x v="0"/>
    <n v="1"/>
    <x v="1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x v="0"/>
    <n v="1459493940"/>
    <n v="1456732225"/>
    <x v="0"/>
    <n v="76"/>
    <x v="1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n v="1436542030"/>
    <x v="0"/>
    <n v="3"/>
    <x v="1"/>
    <x v="3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x v="0"/>
    <n v="1427569564"/>
    <n v="1422389164"/>
    <x v="0"/>
    <n v="0"/>
    <x v="1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n v="1422383318"/>
    <x v="0"/>
    <n v="2"/>
    <x v="1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n v="1461287350"/>
    <x v="0"/>
    <n v="0"/>
    <x v="1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n v="1431322726"/>
    <x v="0"/>
    <n v="0"/>
    <x v="1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n v="1457564654"/>
    <x v="0"/>
    <n v="0"/>
    <x v="1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x v="1"/>
    <n v="1433064540"/>
    <n v="1428854344"/>
    <x v="0"/>
    <n v="2"/>
    <x v="1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n v="1433885241"/>
    <x v="0"/>
    <n v="0"/>
    <x v="1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x v="1"/>
    <n v="1433176105"/>
    <n v="1427992105"/>
    <x v="0"/>
    <n v="0"/>
    <x v="1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n v="1452810297"/>
    <x v="0"/>
    <n v="0"/>
    <x v="1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n v="1430851151"/>
    <x v="0"/>
    <n v="2"/>
    <x v="1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n v="1449183651"/>
    <x v="0"/>
    <n v="0"/>
    <x v="1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n v="1422474546"/>
    <x v="0"/>
    <n v="7"/>
    <x v="1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n v="1472593972"/>
    <x v="0"/>
    <n v="0"/>
    <x v="1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n v="1431391859"/>
    <x v="0"/>
    <n v="5"/>
    <x v="1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n v="1433886497"/>
    <x v="0"/>
    <n v="0"/>
    <x v="1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n v="1447380099"/>
    <x v="0"/>
    <n v="0"/>
    <x v="1"/>
    <x v="3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x v="0"/>
    <n v="1457445069"/>
    <n v="1452261069"/>
    <x v="0"/>
    <n v="1"/>
    <x v="1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n v="1481324760"/>
    <x v="0"/>
    <n v="0"/>
    <x v="1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n v="1445308730"/>
    <x v="0"/>
    <n v="5"/>
    <x v="1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n v="1363885211"/>
    <x v="1"/>
    <n v="137"/>
    <x v="0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n v="1415292304"/>
    <x v="1"/>
    <n v="376"/>
    <x v="0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n v="1321357790"/>
    <x v="1"/>
    <n v="202"/>
    <x v="0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n v="1390439304"/>
    <x v="1"/>
    <n v="328"/>
    <x v="0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n v="1265269559"/>
    <x v="1"/>
    <n v="84"/>
    <x v="0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n v="1342487785"/>
    <x v="1"/>
    <n v="96"/>
    <x v="0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n v="1288341805"/>
    <x v="1"/>
    <n v="223"/>
    <x v="0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x v="0"/>
    <n v="1287200340"/>
    <n v="1284042614"/>
    <x v="1"/>
    <n v="62"/>
    <x v="0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n v="1322073309"/>
    <x v="1"/>
    <n v="146"/>
    <x v="0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n v="1275603020"/>
    <x v="1"/>
    <n v="235"/>
    <x v="0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n v="1367933691"/>
    <x v="1"/>
    <n v="437"/>
    <x v="0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n v="1334429646"/>
    <x v="1"/>
    <n v="77"/>
    <x v="0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n v="1269878058"/>
    <x v="1"/>
    <n v="108"/>
    <x v="0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n v="1326728235"/>
    <x v="1"/>
    <n v="7"/>
    <x v="0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n v="1442443910"/>
    <x v="1"/>
    <n v="314"/>
    <x v="0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n v="1297687082"/>
    <x v="1"/>
    <n v="188"/>
    <x v="0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n v="1360866467"/>
    <x v="1"/>
    <n v="275"/>
    <x v="0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n v="1461078162"/>
    <x v="1"/>
    <n v="560"/>
    <x v="0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n v="1305767666"/>
    <x v="1"/>
    <n v="688"/>
    <x v="0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n v="1425922969"/>
    <x v="1"/>
    <n v="942"/>
    <x v="0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n v="1275415679"/>
    <x v="1"/>
    <n v="88"/>
    <x v="0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n v="1334783704"/>
    <x v="1"/>
    <n v="220"/>
    <x v="0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x v="0"/>
    <n v="1298699828"/>
    <n v="1294811828"/>
    <x v="1"/>
    <n v="145"/>
    <x v="0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x v="0"/>
    <n v="1348786494"/>
    <n v="1346194494"/>
    <x v="1"/>
    <n v="963"/>
    <x v="0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x v="0"/>
    <n v="1336747995"/>
    <n v="1334155995"/>
    <x v="1"/>
    <n v="91"/>
    <x v="0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n v="1269928430"/>
    <x v="1"/>
    <n v="58"/>
    <x v="0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n v="1264565507"/>
    <x v="1"/>
    <n v="36"/>
    <x v="0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n v="1401101499"/>
    <x v="1"/>
    <n v="165"/>
    <x v="0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n v="1316749178"/>
    <x v="1"/>
    <n v="111"/>
    <x v="0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n v="1485146622"/>
    <x v="1"/>
    <n v="1596"/>
    <x v="0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n v="1301950070"/>
    <x v="1"/>
    <n v="61"/>
    <x v="0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n v="1386123861"/>
    <x v="1"/>
    <n v="287"/>
    <x v="0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n v="1267220191"/>
    <x v="1"/>
    <n v="65"/>
    <x v="0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n v="1307102266"/>
    <x v="1"/>
    <n v="118"/>
    <x v="0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n v="1330638829"/>
    <x v="1"/>
    <n v="113"/>
    <x v="0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n v="1349916366"/>
    <x v="1"/>
    <n v="332"/>
    <x v="0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n v="1330394274"/>
    <x v="1"/>
    <n v="62"/>
    <x v="0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n v="1429824219"/>
    <x v="1"/>
    <n v="951"/>
    <x v="0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n v="1347411539"/>
    <x v="1"/>
    <n v="415"/>
    <x v="0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n v="1485237096"/>
    <x v="1"/>
    <n v="305"/>
    <x v="0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n v="1397571035"/>
    <x v="1"/>
    <n v="2139"/>
    <x v="0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n v="1242532513"/>
    <x v="1"/>
    <n v="79"/>
    <x v="0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n v="1263679492"/>
    <x v="1"/>
    <n v="179"/>
    <x v="0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x v="0"/>
    <n v="1306904340"/>
    <n v="1305219744"/>
    <x v="1"/>
    <n v="202"/>
    <x v="0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n v="1325007780"/>
    <x v="1"/>
    <n v="760"/>
    <x v="0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n v="1377022128"/>
    <x v="1"/>
    <n v="563"/>
    <x v="0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n v="1360352124"/>
    <x v="1"/>
    <n v="135"/>
    <x v="0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n v="1349160018"/>
    <x v="1"/>
    <n v="290"/>
    <x v="0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n v="1337659393"/>
    <x v="1"/>
    <n v="447"/>
    <x v="0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n v="1380797834"/>
    <x v="1"/>
    <n v="232"/>
    <x v="0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n v="1292316697"/>
    <x v="1"/>
    <n v="168"/>
    <x v="0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n v="1365791246"/>
    <x v="1"/>
    <n v="128"/>
    <x v="0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n v="1317064599"/>
    <x v="1"/>
    <n v="493"/>
    <x v="0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n v="1395417714"/>
    <x v="1"/>
    <n v="131"/>
    <x v="0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x v="0"/>
    <n v="1279555200"/>
    <n v="1276480894"/>
    <x v="1"/>
    <n v="50"/>
    <x v="0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n v="1378080409"/>
    <x v="1"/>
    <n v="665"/>
    <x v="0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n v="1344857083"/>
    <x v="1"/>
    <n v="129"/>
    <x v="0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n v="1427390901"/>
    <x v="1"/>
    <n v="142"/>
    <x v="0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n v="1394536048"/>
    <x v="1"/>
    <n v="2436"/>
    <x v="0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n v="1287379460"/>
    <x v="1"/>
    <n v="244"/>
    <x v="0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n v="1301007738"/>
    <x v="1"/>
    <n v="298"/>
    <x v="0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n v="1360258935"/>
    <x v="1"/>
    <n v="251"/>
    <x v="0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n v="1327523638"/>
    <x v="1"/>
    <n v="108"/>
    <x v="0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n v="1336009346"/>
    <x v="1"/>
    <n v="82"/>
    <x v="0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n v="1343096197"/>
    <x v="1"/>
    <n v="74"/>
    <x v="0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n v="1328800049"/>
    <x v="1"/>
    <n v="189"/>
    <x v="0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n v="1362081933"/>
    <x v="1"/>
    <n v="80"/>
    <x v="0"/>
    <x v="4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x v="0"/>
    <n v="1360276801"/>
    <n v="1357684801"/>
    <x v="1"/>
    <n v="576"/>
    <x v="0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n v="1295887210"/>
    <x v="1"/>
    <n v="202"/>
    <x v="0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n v="1344880934"/>
    <x v="1"/>
    <n v="238"/>
    <x v="0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n v="1317788623"/>
    <x v="1"/>
    <n v="36"/>
    <x v="0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n v="1321852592"/>
    <x v="1"/>
    <n v="150"/>
    <x v="0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n v="1363381432"/>
    <x v="1"/>
    <n v="146"/>
    <x v="0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n v="1277702894"/>
    <x v="1"/>
    <n v="222"/>
    <x v="0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n v="1359575988"/>
    <x v="1"/>
    <n v="120"/>
    <x v="0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n v="1343068334"/>
    <x v="1"/>
    <n v="126"/>
    <x v="0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n v="1415398197"/>
    <x v="1"/>
    <n v="158"/>
    <x v="0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n v="1384186483"/>
    <x v="1"/>
    <n v="316"/>
    <x v="0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n v="1361753751"/>
    <x v="1"/>
    <n v="284"/>
    <x v="0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n v="1257538029"/>
    <x v="1"/>
    <n v="51"/>
    <x v="0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n v="1448284433"/>
    <x v="1"/>
    <n v="158"/>
    <x v="0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x v="3"/>
    <n v="1478605386"/>
    <n v="1475577786"/>
    <x v="1"/>
    <n v="337"/>
    <x v="0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n v="1460554848"/>
    <x v="1"/>
    <n v="186"/>
    <x v="0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n v="1479886966"/>
    <x v="1"/>
    <n v="58"/>
    <x v="0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n v="1435590108"/>
    <x v="1"/>
    <n v="82"/>
    <x v="0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n v="1479184233"/>
    <x v="1"/>
    <n v="736"/>
    <x v="0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n v="1486625606"/>
    <x v="1"/>
    <n v="1151"/>
    <x v="0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n v="1424669929"/>
    <x v="1"/>
    <n v="34"/>
    <x v="0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n v="1443739388"/>
    <x v="1"/>
    <n v="498"/>
    <x v="0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n v="1444821127"/>
    <x v="1"/>
    <n v="167"/>
    <x v="0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n v="1366028563"/>
    <x v="1"/>
    <n v="340"/>
    <x v="0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n v="1463493434"/>
    <x v="1"/>
    <n v="438"/>
    <x v="0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n v="1442420377"/>
    <x v="1"/>
    <n v="555"/>
    <x v="0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n v="1457450191"/>
    <x v="1"/>
    <n v="266"/>
    <x v="0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n v="1428423757"/>
    <x v="1"/>
    <n v="69"/>
    <x v="0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n v="1428428515"/>
    <x v="1"/>
    <n v="80"/>
    <x v="0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n v="1444832318"/>
    <x v="1"/>
    <n v="493"/>
    <x v="0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n v="1423710308"/>
    <x v="1"/>
    <n v="31"/>
    <x v="0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n v="1468001290"/>
    <x v="1"/>
    <n v="236"/>
    <x v="0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n v="1427739268"/>
    <x v="1"/>
    <n v="89"/>
    <x v="0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n v="1486397007"/>
    <x v="1"/>
    <n v="299"/>
    <x v="0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n v="1410555998"/>
    <x v="1"/>
    <n v="55"/>
    <x v="0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n v="1459363465"/>
    <x v="1"/>
    <n v="325"/>
    <x v="0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n v="1413308545"/>
    <x v="1"/>
    <n v="524"/>
    <x v="0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n v="1429312694"/>
    <x v="1"/>
    <n v="285"/>
    <x v="0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n v="1429569590"/>
    <x v="1"/>
    <n v="179"/>
    <x v="0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n v="1442232021"/>
    <x v="1"/>
    <n v="188"/>
    <x v="0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n v="1444910009"/>
    <x v="1"/>
    <n v="379"/>
    <x v="0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n v="1437573916"/>
    <x v="1"/>
    <n v="119"/>
    <x v="0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n v="1485345508"/>
    <x v="1"/>
    <n v="167"/>
    <x v="0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n v="1470274509"/>
    <x v="1"/>
    <n v="221"/>
    <x v="0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n v="1456614554"/>
    <x v="1"/>
    <n v="964"/>
    <x v="0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n v="1410148868"/>
    <x v="1"/>
    <n v="286"/>
    <x v="0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n v="1445367619"/>
    <x v="1"/>
    <n v="613"/>
    <x v="0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n v="1457553121"/>
    <x v="1"/>
    <n v="29"/>
    <x v="0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n v="1414738994"/>
    <x v="1"/>
    <n v="165"/>
    <x v="0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x v="0"/>
    <n v="1458152193"/>
    <n v="1455563793"/>
    <x v="1"/>
    <n v="97"/>
    <x v="0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n v="1426396797"/>
    <x v="1"/>
    <n v="303"/>
    <x v="0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n v="1463517521"/>
    <x v="1"/>
    <n v="267"/>
    <x v="0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n v="1414028490"/>
    <x v="1"/>
    <n v="302"/>
    <x v="0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n v="1433799180"/>
    <x v="0"/>
    <n v="87"/>
    <x v="0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n v="1414108906"/>
    <x v="0"/>
    <n v="354"/>
    <x v="0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n v="1405573391"/>
    <x v="0"/>
    <n v="86"/>
    <x v="0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n v="1268934736"/>
    <x v="0"/>
    <n v="26"/>
    <x v="0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n v="1400704672"/>
    <x v="0"/>
    <n v="113"/>
    <x v="0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n v="1391005999"/>
    <x v="0"/>
    <n v="65"/>
    <x v="0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n v="1334948518"/>
    <x v="0"/>
    <n v="134"/>
    <x v="0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n v="1363960278"/>
    <x v="0"/>
    <n v="119"/>
    <x v="0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n v="1423405922"/>
    <x v="0"/>
    <n v="159"/>
    <x v="0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n v="1324041269"/>
    <x v="0"/>
    <n v="167"/>
    <x v="0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n v="1481137500"/>
    <x v="0"/>
    <n v="43"/>
    <x v="0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n v="1355855139"/>
    <x v="0"/>
    <n v="1062"/>
    <x v="0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x v="1"/>
    <n v="1459872000"/>
    <n v="1456408244"/>
    <x v="0"/>
    <n v="9"/>
    <x v="0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n v="1340056398"/>
    <x v="0"/>
    <n v="89"/>
    <x v="0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n v="1312320031"/>
    <x v="0"/>
    <n v="174"/>
    <x v="0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n v="1390088311"/>
    <x v="0"/>
    <n v="14"/>
    <x v="0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n v="1469443916"/>
    <x v="0"/>
    <n v="48"/>
    <x v="0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n v="1444888868"/>
    <x v="0"/>
    <n v="133"/>
    <x v="0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n v="1451655808"/>
    <x v="0"/>
    <n v="83"/>
    <x v="0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n v="1332174672"/>
    <x v="0"/>
    <n v="149"/>
    <x v="0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n v="1451409392"/>
    <x v="0"/>
    <n v="49"/>
    <x v="0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n v="1340642717"/>
    <x v="0"/>
    <n v="251"/>
    <x v="0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n v="1345741300"/>
    <x v="0"/>
    <n v="22"/>
    <x v="0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n v="1398480559"/>
    <x v="0"/>
    <n v="48"/>
    <x v="0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n v="1417977947"/>
    <x v="0"/>
    <n v="383"/>
    <x v="0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n v="1413986501"/>
    <x v="0"/>
    <n v="237"/>
    <x v="0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n v="1437950991"/>
    <x v="0"/>
    <n v="13"/>
    <x v="0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n v="1436976858"/>
    <x v="0"/>
    <n v="562"/>
    <x v="0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n v="1467078580"/>
    <x v="0"/>
    <n v="71"/>
    <x v="0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n v="1391477450"/>
    <x v="0"/>
    <n v="1510"/>
    <x v="0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n v="1429318372"/>
    <x v="0"/>
    <n v="14"/>
    <x v="0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n v="1321578051"/>
    <x v="0"/>
    <n v="193"/>
    <x v="0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n v="1312823571"/>
    <x v="0"/>
    <n v="206"/>
    <x v="0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n v="1378746052"/>
    <x v="0"/>
    <n v="351"/>
    <x v="0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n v="1455737882"/>
    <x v="0"/>
    <n v="50"/>
    <x v="0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n v="1332452960"/>
    <x v="0"/>
    <n v="184"/>
    <x v="0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n v="1340372006"/>
    <x v="0"/>
    <n v="196"/>
    <x v="0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n v="1279651084"/>
    <x v="0"/>
    <n v="229"/>
    <x v="0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n v="1426446126"/>
    <x v="0"/>
    <n v="67"/>
    <x v="0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n v="1479070867"/>
    <x v="0"/>
    <n v="95"/>
    <x v="0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n v="1397661347"/>
    <x v="0"/>
    <n v="62"/>
    <x v="0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n v="1310155970"/>
    <x v="0"/>
    <n v="73"/>
    <x v="0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x v="0"/>
    <n v="1446731817"/>
    <n v="1444913817"/>
    <x v="0"/>
    <n v="43"/>
    <x v="0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n v="1308900441"/>
    <x v="0"/>
    <n v="70"/>
    <x v="0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n v="1389107062"/>
    <x v="0"/>
    <n v="271"/>
    <x v="0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x v="0"/>
    <n v="1394071339"/>
    <n v="1391479339"/>
    <x v="0"/>
    <n v="55"/>
    <x v="0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n v="1301975637"/>
    <x v="0"/>
    <n v="35"/>
    <x v="0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n v="1316552050"/>
    <x v="0"/>
    <n v="22"/>
    <x v="0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n v="1380217190"/>
    <x v="0"/>
    <n v="38"/>
    <x v="0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n v="1466628144"/>
    <x v="0"/>
    <n v="15"/>
    <x v="0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n v="1429486397"/>
    <x v="0"/>
    <n v="7"/>
    <x v="0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n v="1384920804"/>
    <x v="0"/>
    <n v="241"/>
    <x v="0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n v="1341856178"/>
    <x v="0"/>
    <n v="55"/>
    <x v="0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n v="1340139811"/>
    <x v="0"/>
    <n v="171"/>
    <x v="0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n v="1378949465"/>
    <x v="0"/>
    <n v="208"/>
    <x v="0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n v="1411417602"/>
    <x v="0"/>
    <n v="21"/>
    <x v="0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n v="1389259831"/>
    <x v="0"/>
    <n v="25"/>
    <x v="0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n v="1364426260"/>
    <x v="0"/>
    <n v="52"/>
    <x v="0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n v="1435041997"/>
    <x v="0"/>
    <n v="104"/>
    <x v="0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n v="1367352787"/>
    <x v="0"/>
    <n v="73"/>
    <x v="0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n v="1392183631"/>
    <x v="0"/>
    <n v="3"/>
    <x v="1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n v="1434973656"/>
    <x v="0"/>
    <n v="6"/>
    <x v="1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n v="1407824097"/>
    <x v="0"/>
    <n v="12"/>
    <x v="1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n v="1367878430"/>
    <x v="0"/>
    <n v="13"/>
    <x v="1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n v="1327568499"/>
    <x v="0"/>
    <n v="5"/>
    <x v="1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n v="1443472804"/>
    <x v="0"/>
    <n v="2"/>
    <x v="1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n v="1454259914"/>
    <x v="0"/>
    <n v="8"/>
    <x v="1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n v="1444340940"/>
    <x v="0"/>
    <n v="0"/>
    <x v="1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x v="0"/>
    <n v="1402956000"/>
    <n v="1400523845"/>
    <x v="0"/>
    <n v="13"/>
    <x v="1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n v="1252964282"/>
    <x v="0"/>
    <n v="0"/>
    <x v="1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n v="1377570867"/>
    <x v="0"/>
    <n v="5"/>
    <x v="1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n v="1465160083"/>
    <x v="0"/>
    <n v="8"/>
    <x v="1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n v="1440264381"/>
    <x v="0"/>
    <n v="8"/>
    <x v="1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x v="0"/>
    <n v="1444576022"/>
    <n v="1439392022"/>
    <x v="0"/>
    <n v="0"/>
    <x v="1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n v="1383076902"/>
    <x v="0"/>
    <n v="2"/>
    <x v="1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n v="1376502980"/>
    <x v="0"/>
    <n v="3"/>
    <x v="1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n v="1372668113"/>
    <x v="0"/>
    <n v="0"/>
    <x v="1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n v="1470728326"/>
    <x v="0"/>
    <n v="0"/>
    <x v="1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n v="1445235358"/>
    <x v="0"/>
    <n v="11"/>
    <x v="1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n v="1412705818"/>
    <x v="0"/>
    <n v="0"/>
    <x v="1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x v="0"/>
    <n v="1458859153"/>
    <n v="1456270753"/>
    <x v="0"/>
    <n v="1"/>
    <x v="1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n v="1380826996"/>
    <x v="0"/>
    <n v="0"/>
    <x v="1"/>
    <x v="5"/>
    <n v="0"/>
    <n v="0"/>
    <x v="0"/>
    <s v="animation"/>
    <x v="441"/>
    <d v="2013-11-02T19:03:16"/>
  </r>
  <r>
    <n v="442"/>
    <s v="The Paranormal Idiot"/>
    <s v="Doomsday is here"/>
    <x v="73"/>
    <n v="6691"/>
    <x v="2"/>
    <s v="US"/>
    <x v="0"/>
    <n v="1424380783"/>
    <n v="1421788783"/>
    <x v="0"/>
    <n v="17"/>
    <x v="1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n v="1389399701"/>
    <x v="0"/>
    <n v="2"/>
    <x v="1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n v="1324158361"/>
    <x v="0"/>
    <n v="1"/>
    <x v="1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n v="1430899375"/>
    <x v="0"/>
    <n v="2"/>
    <x v="1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n v="1422842420"/>
    <x v="0"/>
    <n v="16"/>
    <x v="1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n v="1361884763"/>
    <x v="0"/>
    <n v="1"/>
    <x v="1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n v="1398363095"/>
    <x v="0"/>
    <n v="4"/>
    <x v="1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n v="1379425085"/>
    <x v="0"/>
    <n v="5"/>
    <x v="1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n v="1389825800"/>
    <x v="0"/>
    <n v="7"/>
    <x v="1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n v="1388077791"/>
    <x v="0"/>
    <n v="0"/>
    <x v="1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n v="1428944015"/>
    <x v="0"/>
    <n v="12"/>
    <x v="1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n v="1422992879"/>
    <x v="0"/>
    <n v="2"/>
    <x v="1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n v="1414343571"/>
    <x v="0"/>
    <n v="5"/>
    <x v="1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n v="1330733022"/>
    <x v="0"/>
    <n v="2"/>
    <x v="1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n v="1380559201"/>
    <x v="0"/>
    <n v="3"/>
    <x v="1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n v="1405621512"/>
    <x v="0"/>
    <n v="0"/>
    <x v="1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n v="1365958060"/>
    <x v="0"/>
    <n v="49"/>
    <x v="1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n v="1316013727"/>
    <x v="0"/>
    <n v="1"/>
    <x v="1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x v="0"/>
    <n v="1401595200"/>
    <n v="1398862875"/>
    <x v="0"/>
    <n v="2"/>
    <x v="1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n v="1368476367"/>
    <x v="0"/>
    <n v="0"/>
    <x v="1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n v="1307761341"/>
    <x v="0"/>
    <n v="0"/>
    <x v="1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n v="1311699753"/>
    <x v="0"/>
    <n v="11"/>
    <x v="1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n v="1461874935"/>
    <x v="0"/>
    <n v="1"/>
    <x v="1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x v="0"/>
    <n v="1403837574"/>
    <n v="1402455174"/>
    <x v="0"/>
    <n v="8"/>
    <x v="1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n v="1344465464"/>
    <x v="0"/>
    <n v="5"/>
    <x v="1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n v="1344961134"/>
    <x v="0"/>
    <n v="39"/>
    <x v="1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n v="1336795283"/>
    <x v="0"/>
    <n v="0"/>
    <x v="1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n v="1404776724"/>
    <x v="0"/>
    <n v="0"/>
    <x v="1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n v="1385524889"/>
    <x v="0"/>
    <n v="2"/>
    <x v="1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x v="0"/>
    <n v="1397924379"/>
    <n v="1394039979"/>
    <x v="0"/>
    <n v="170"/>
    <x v="1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n v="1406239718"/>
    <x v="0"/>
    <n v="5"/>
    <x v="1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n v="1408380319"/>
    <x v="0"/>
    <n v="14"/>
    <x v="1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n v="1484726029"/>
    <x v="0"/>
    <n v="1"/>
    <x v="1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n v="1428285843"/>
    <x v="0"/>
    <n v="0"/>
    <x v="1"/>
    <x v="5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x v="0"/>
    <n v="1401767940"/>
    <n v="1398727441"/>
    <x v="0"/>
    <n v="124"/>
    <x v="1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n v="1332187334"/>
    <x v="0"/>
    <n v="0"/>
    <x v="1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n v="1425333109"/>
    <x v="0"/>
    <n v="0"/>
    <x v="1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n v="1411379235"/>
    <x v="0"/>
    <n v="55"/>
    <x v="1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n v="1373457615"/>
    <x v="0"/>
    <n v="140"/>
    <x v="1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n v="1347293289"/>
    <x v="0"/>
    <n v="21"/>
    <x v="1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n v="1458336690"/>
    <x v="0"/>
    <n v="1"/>
    <x v="1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n v="1354250672"/>
    <x v="0"/>
    <n v="147"/>
    <x v="1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n v="1443220372"/>
    <x v="0"/>
    <n v="11"/>
    <x v="1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n v="1366200499"/>
    <x v="0"/>
    <n v="125"/>
    <x v="1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n v="1399070239"/>
    <x v="0"/>
    <n v="1"/>
    <x v="1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n v="1477491394"/>
    <x v="0"/>
    <n v="0"/>
    <x v="1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n v="1481332700"/>
    <x v="0"/>
    <n v="0"/>
    <x v="1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n v="1323084816"/>
    <x v="0"/>
    <n v="3"/>
    <x v="1"/>
    <x v="5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x v="0"/>
    <n v="1345677285"/>
    <n v="1343085285"/>
    <x v="0"/>
    <n v="0"/>
    <x v="1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n v="1451345699"/>
    <x v="0"/>
    <n v="0"/>
    <x v="1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n v="1471135830"/>
    <x v="0"/>
    <n v="0"/>
    <x v="1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n v="1429550738"/>
    <x v="0"/>
    <n v="0"/>
    <x v="1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n v="1402343765"/>
    <x v="0"/>
    <n v="3"/>
    <x v="1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n v="1434484305"/>
    <x v="0"/>
    <n v="0"/>
    <x v="1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n v="1386886874"/>
    <x v="0"/>
    <n v="1"/>
    <x v="1"/>
    <x v="5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x v="0"/>
    <n v="1419483600"/>
    <n v="1414889665"/>
    <x v="0"/>
    <n v="3"/>
    <x v="1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n v="1321035449"/>
    <x v="0"/>
    <n v="22"/>
    <x v="1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x v="0"/>
    <n v="1255381140"/>
    <n v="1250630968"/>
    <x v="0"/>
    <n v="26"/>
    <x v="1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n v="1268255751"/>
    <x v="0"/>
    <n v="4"/>
    <x v="1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n v="1307597851"/>
    <x v="0"/>
    <n v="0"/>
    <x v="1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n v="1329484625"/>
    <x v="0"/>
    <n v="4"/>
    <x v="1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n v="1418906303"/>
    <x v="0"/>
    <n v="9"/>
    <x v="1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n v="1328916987"/>
    <x v="0"/>
    <n v="5"/>
    <x v="1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n v="1447122086"/>
    <x v="0"/>
    <n v="14"/>
    <x v="1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n v="1373548520"/>
    <x v="0"/>
    <n v="1"/>
    <x v="1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n v="1346799657"/>
    <x v="0"/>
    <n v="10"/>
    <x v="1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n v="1332808501"/>
    <x v="0"/>
    <n v="3"/>
    <x v="1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n v="1432912170"/>
    <x v="0"/>
    <n v="1"/>
    <x v="1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n v="1454213639"/>
    <x v="0"/>
    <n v="0"/>
    <x v="1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n v="1362640582"/>
    <x v="0"/>
    <n v="5"/>
    <x v="1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n v="1475776127"/>
    <x v="0"/>
    <n v="2"/>
    <x v="1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n v="1467387705"/>
    <x v="0"/>
    <n v="68"/>
    <x v="1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n v="1405003447"/>
    <x v="0"/>
    <n v="3"/>
    <x v="1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n v="1447933601"/>
    <x v="0"/>
    <n v="34"/>
    <x v="1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x v="1"/>
    <n v="1432752080"/>
    <n v="1427568080"/>
    <x v="0"/>
    <n v="0"/>
    <x v="1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n v="1483454761"/>
    <x v="0"/>
    <n v="3"/>
    <x v="1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n v="1438958824"/>
    <x v="0"/>
    <n v="0"/>
    <x v="1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n v="1352107421"/>
    <x v="0"/>
    <n v="70"/>
    <x v="1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n v="1447174261"/>
    <x v="0"/>
    <n v="34"/>
    <x v="0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n v="1475460819"/>
    <x v="0"/>
    <n v="56"/>
    <x v="0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n v="1456793925"/>
    <x v="0"/>
    <n v="31"/>
    <x v="0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n v="1440213076"/>
    <x v="0"/>
    <n v="84"/>
    <x v="0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n v="1462209169"/>
    <x v="0"/>
    <n v="130"/>
    <x v="0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n v="1406713041"/>
    <x v="0"/>
    <n v="12"/>
    <x v="0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n v="1436278344"/>
    <x v="0"/>
    <n v="23"/>
    <x v="0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n v="1484715366"/>
    <x v="0"/>
    <n v="158"/>
    <x v="0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x v="0"/>
    <n v="1434921600"/>
    <n v="1433109907"/>
    <x v="0"/>
    <n v="30"/>
    <x v="0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n v="1482281094"/>
    <x v="0"/>
    <n v="18"/>
    <x v="0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n v="1433254268"/>
    <x v="0"/>
    <n v="29"/>
    <x v="0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n v="1478050429"/>
    <x v="0"/>
    <n v="31"/>
    <x v="0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n v="1460506208"/>
    <x v="0"/>
    <n v="173"/>
    <x v="0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n v="1461320765"/>
    <x v="0"/>
    <n v="17"/>
    <x v="0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n v="1443036470"/>
    <x v="0"/>
    <n v="48"/>
    <x v="0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n v="1481115905"/>
    <x v="0"/>
    <n v="59"/>
    <x v="0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n v="1435133807"/>
    <x v="0"/>
    <n v="39"/>
    <x v="0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n v="1444069591"/>
    <x v="0"/>
    <n v="59"/>
    <x v="0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n v="1460574263"/>
    <x v="0"/>
    <n v="60"/>
    <x v="0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n v="1465866707"/>
    <x v="0"/>
    <n v="20"/>
    <x v="0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x v="0"/>
    <n v="1423078606"/>
    <n v="1420486606"/>
    <x v="0"/>
    <n v="1"/>
    <x v="1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n v="1443488834"/>
    <x v="0"/>
    <n v="1"/>
    <x v="1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n v="1457113316"/>
    <x v="0"/>
    <n v="1"/>
    <x v="1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n v="1412215962"/>
    <x v="0"/>
    <n v="2"/>
    <x v="1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n v="1465055160"/>
    <x v="0"/>
    <n v="2"/>
    <x v="1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n v="1444140789"/>
    <x v="0"/>
    <n v="34"/>
    <x v="1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n v="1441209715"/>
    <x v="0"/>
    <n v="2"/>
    <x v="1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n v="1452530564"/>
    <x v="0"/>
    <n v="0"/>
    <x v="1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n v="1443562848"/>
    <x v="0"/>
    <n v="1"/>
    <x v="1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n v="1433776622"/>
    <x v="0"/>
    <n v="8"/>
    <x v="1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n v="1484756245"/>
    <x v="0"/>
    <n v="4"/>
    <x v="1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n v="1434609424"/>
    <x v="0"/>
    <n v="28"/>
    <x v="1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n v="1447166896"/>
    <x v="0"/>
    <n v="0"/>
    <x v="1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n v="1413393391"/>
    <x v="0"/>
    <n v="6"/>
    <x v="1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n v="1411143972"/>
    <x v="0"/>
    <n v="22"/>
    <x v="1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n v="1463128143"/>
    <x v="0"/>
    <n v="0"/>
    <x v="1"/>
    <x v="7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x v="0"/>
    <n v="1452112717"/>
    <n v="1449520717"/>
    <x v="0"/>
    <n v="1"/>
    <x v="1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n v="1478126203"/>
    <x v="0"/>
    <n v="20"/>
    <x v="1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n v="1424639505"/>
    <x v="0"/>
    <n v="0"/>
    <x v="1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n v="1447397260"/>
    <x v="0"/>
    <n v="1"/>
    <x v="1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n v="1416249045"/>
    <x v="0"/>
    <n v="3"/>
    <x v="1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n v="1442850513"/>
    <x v="0"/>
    <n v="2"/>
    <x v="1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n v="1479460815"/>
    <x v="0"/>
    <n v="0"/>
    <x v="1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n v="1421545247"/>
    <x v="0"/>
    <n v="2"/>
    <x v="1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n v="1455230275"/>
    <x v="0"/>
    <n v="1"/>
    <x v="1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n v="1433962249"/>
    <x v="0"/>
    <n v="0"/>
    <x v="1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n v="1465921533"/>
    <x v="0"/>
    <n v="1"/>
    <x v="1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n v="1417551194"/>
    <x v="0"/>
    <n v="0"/>
    <x v="1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x v="4"/>
    <n v="1452942000"/>
    <n v="1449785223"/>
    <x v="0"/>
    <n v="5"/>
    <x v="1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n v="1449087612"/>
    <x v="0"/>
    <n v="1"/>
    <x v="1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x v="0"/>
    <n v="1455822569"/>
    <n v="1453230569"/>
    <x v="0"/>
    <n v="1"/>
    <x v="1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n v="1436297723"/>
    <x v="0"/>
    <n v="2"/>
    <x v="1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n v="1444065088"/>
    <x v="0"/>
    <n v="0"/>
    <x v="1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n v="1416445931"/>
    <x v="0"/>
    <n v="9"/>
    <x v="1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n v="1474281507"/>
    <x v="0"/>
    <n v="4"/>
    <x v="1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n v="1431621443"/>
    <x v="0"/>
    <n v="4"/>
    <x v="1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n v="1422357552"/>
    <x v="0"/>
    <n v="1"/>
    <x v="1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n v="1458569302"/>
    <x v="0"/>
    <n v="1"/>
    <x v="1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x v="1"/>
    <n v="1441633993"/>
    <n v="1439560393"/>
    <x v="0"/>
    <n v="7"/>
    <x v="1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n v="1416947223"/>
    <x v="0"/>
    <n v="5"/>
    <x v="1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n v="1471988867"/>
    <x v="0"/>
    <n v="1"/>
    <x v="1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n v="1435882704"/>
    <x v="0"/>
    <n v="0"/>
    <x v="1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n v="1424454319"/>
    <x v="0"/>
    <n v="0"/>
    <x v="1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x v="0"/>
    <n v="1426800687"/>
    <n v="1424212287"/>
    <x v="0"/>
    <n v="1"/>
    <x v="1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n v="1423933916"/>
    <x v="0"/>
    <n v="2"/>
    <x v="1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x v="1"/>
    <n v="1448928000"/>
    <n v="1444123377"/>
    <x v="0"/>
    <n v="0"/>
    <x v="1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n v="1421440207"/>
    <x v="0"/>
    <n v="4"/>
    <x v="1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x v="5"/>
    <n v="1429207833"/>
    <n v="1426615833"/>
    <x v="0"/>
    <n v="7"/>
    <x v="1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n v="1474223286"/>
    <x v="0"/>
    <n v="2"/>
    <x v="1"/>
    <x v="7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x v="0"/>
    <n v="1436366699"/>
    <n v="1435070699"/>
    <x v="0"/>
    <n v="1"/>
    <x v="1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n v="1452259131"/>
    <x v="0"/>
    <n v="9"/>
    <x v="1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n v="1434978130"/>
    <x v="0"/>
    <n v="2"/>
    <x v="1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n v="1414992860"/>
    <x v="0"/>
    <n v="1"/>
    <x v="1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n v="1425744945"/>
    <x v="0"/>
    <n v="7"/>
    <x v="1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x v="0"/>
    <n v="1460832206"/>
    <n v="1458240206"/>
    <x v="0"/>
    <n v="2"/>
    <x v="1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n v="1426815638"/>
    <x v="0"/>
    <n v="8"/>
    <x v="1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n v="1475530292"/>
    <x v="0"/>
    <n v="2"/>
    <x v="1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n v="1466787335"/>
    <x v="0"/>
    <n v="2"/>
    <x v="1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x v="0"/>
    <n v="1417737781"/>
    <n v="1415145781"/>
    <x v="0"/>
    <n v="7"/>
    <x v="1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n v="1423769402"/>
    <x v="0"/>
    <n v="2"/>
    <x v="1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n v="1426014562"/>
    <x v="0"/>
    <n v="1"/>
    <x v="1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n v="1417034139"/>
    <x v="0"/>
    <n v="6"/>
    <x v="1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n v="1432062215"/>
    <x v="0"/>
    <n v="0"/>
    <x v="1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n v="1405437623"/>
    <x v="0"/>
    <n v="13"/>
    <x v="1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n v="1406595056"/>
    <x v="0"/>
    <n v="0"/>
    <x v="1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x v="0"/>
    <n v="1440318908"/>
    <n v="1436430908"/>
    <x v="0"/>
    <n v="8"/>
    <x v="1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n v="1428507409"/>
    <x v="0"/>
    <n v="1"/>
    <x v="1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n v="1445629736"/>
    <x v="0"/>
    <n v="0"/>
    <x v="1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n v="1431813980"/>
    <x v="0"/>
    <n v="5"/>
    <x v="1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n v="1446166144"/>
    <x v="0"/>
    <n v="1"/>
    <x v="1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n v="1427140586"/>
    <x v="0"/>
    <n v="0"/>
    <x v="1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n v="1448026037"/>
    <x v="0"/>
    <n v="0"/>
    <x v="1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x v="3"/>
    <n v="1472777146"/>
    <n v="1470185146"/>
    <x v="0"/>
    <n v="0"/>
    <x v="1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n v="1441022120"/>
    <x v="0"/>
    <n v="121"/>
    <x v="1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n v="1464139740"/>
    <x v="0"/>
    <n v="0"/>
    <x v="1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n v="1440557759"/>
    <x v="0"/>
    <n v="0"/>
    <x v="1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n v="1485421307"/>
    <x v="0"/>
    <n v="0"/>
    <x v="1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n v="1427184843"/>
    <x v="0"/>
    <n v="3"/>
    <x v="1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n v="1447097203"/>
    <x v="0"/>
    <n v="0"/>
    <x v="1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x v="0"/>
    <n v="1416933390"/>
    <n v="1411745790"/>
    <x v="0"/>
    <n v="1"/>
    <x v="1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n v="1405098738"/>
    <x v="0"/>
    <n v="1"/>
    <x v="1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n v="1465342937"/>
    <x v="0"/>
    <n v="3"/>
    <x v="1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n v="1465670138"/>
    <x v="0"/>
    <n v="9"/>
    <x v="1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n v="1430179997"/>
    <x v="0"/>
    <n v="0"/>
    <x v="1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n v="1429055041"/>
    <x v="0"/>
    <n v="0"/>
    <x v="1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n v="1487971777"/>
    <x v="0"/>
    <n v="0"/>
    <x v="1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n v="1436793939"/>
    <x v="0"/>
    <n v="39"/>
    <x v="1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n v="1452842511"/>
    <x v="0"/>
    <n v="1"/>
    <x v="1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n v="1402677457"/>
    <x v="0"/>
    <n v="0"/>
    <x v="1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n v="1460647108"/>
    <x v="0"/>
    <n v="3"/>
    <x v="1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n v="1438959121"/>
    <x v="0"/>
    <n v="1"/>
    <x v="1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n v="1461954729"/>
    <x v="0"/>
    <n v="9"/>
    <x v="1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n v="1445874565"/>
    <x v="0"/>
    <n v="0"/>
    <x v="1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n v="1463469062"/>
    <x v="0"/>
    <n v="25"/>
    <x v="1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x v="0"/>
    <n v="1424989029"/>
    <n v="1422397029"/>
    <x v="0"/>
    <n v="1"/>
    <x v="1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x v="0"/>
    <n v="1428804762"/>
    <n v="1426212762"/>
    <x v="0"/>
    <n v="1"/>
    <x v="1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n v="1430996150"/>
    <x v="0"/>
    <n v="1"/>
    <x v="1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n v="1485558318"/>
    <x v="0"/>
    <n v="0"/>
    <x v="1"/>
    <x v="7"/>
    <n v="0"/>
    <n v="0"/>
    <x v="2"/>
    <s v="web"/>
    <x v="637"/>
    <d v="2017-02-25T23:04:00"/>
  </r>
  <r>
    <n v="638"/>
    <s v="W (Canceled)"/>
    <s v="O0"/>
    <x v="61"/>
    <n v="18"/>
    <x v="1"/>
    <s v="DE"/>
    <x v="3"/>
    <n v="1490447662"/>
    <n v="1485267262"/>
    <x v="0"/>
    <n v="6"/>
    <x v="1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x v="0"/>
    <n v="1413208795"/>
    <n v="1408024795"/>
    <x v="0"/>
    <n v="1"/>
    <x v="1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n v="1478685915"/>
    <x v="0"/>
    <n v="2"/>
    <x v="0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n v="1436881248"/>
    <x v="0"/>
    <n v="315"/>
    <x v="0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n v="1436888274"/>
    <x v="0"/>
    <n v="2174"/>
    <x v="0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n v="1428333875"/>
    <x v="0"/>
    <n v="152"/>
    <x v="0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n v="1410883139"/>
    <x v="0"/>
    <n v="1021"/>
    <x v="0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x v="0"/>
    <n v="1470962274"/>
    <n v="1468370274"/>
    <x v="0"/>
    <n v="237"/>
    <x v="0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n v="1405196867"/>
    <x v="0"/>
    <n v="27"/>
    <x v="0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n v="1455647149"/>
    <x v="0"/>
    <n v="17"/>
    <x v="0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x v="0"/>
    <n v="1413304708"/>
    <n v="1410280708"/>
    <x v="0"/>
    <n v="27"/>
    <x v="0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n v="1409090013"/>
    <x v="0"/>
    <n v="82"/>
    <x v="0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n v="1413766384"/>
    <x v="0"/>
    <n v="48"/>
    <x v="0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n v="1415838311"/>
    <x v="0"/>
    <n v="105"/>
    <x v="0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n v="1478018050"/>
    <x v="0"/>
    <n v="28"/>
    <x v="0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n v="1436885440"/>
    <x v="0"/>
    <n v="1107"/>
    <x v="0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n v="1433804313"/>
    <x v="0"/>
    <n v="1013"/>
    <x v="0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n v="1423609112"/>
    <x v="0"/>
    <n v="274"/>
    <x v="0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n v="1455736719"/>
    <x v="0"/>
    <n v="87"/>
    <x v="0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n v="1448309872"/>
    <x v="0"/>
    <n v="99"/>
    <x v="0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n v="1435117889"/>
    <x v="0"/>
    <n v="276"/>
    <x v="0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x v="0"/>
    <n v="1440339295"/>
    <n v="1437747295"/>
    <x v="0"/>
    <n v="21"/>
    <x v="0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n v="1412963279"/>
    <x v="0"/>
    <n v="18"/>
    <x v="1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n v="1474644559"/>
    <x v="0"/>
    <n v="9"/>
    <x v="1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n v="1418812247"/>
    <x v="0"/>
    <n v="4"/>
    <x v="1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n v="1434658456"/>
    <x v="0"/>
    <n v="7"/>
    <x v="1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n v="1426348775"/>
    <x v="0"/>
    <n v="29"/>
    <x v="1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n v="1479143061"/>
    <x v="0"/>
    <n v="12"/>
    <x v="1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n v="1405713498"/>
    <x v="0"/>
    <n v="4"/>
    <x v="1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n v="1474275463"/>
    <x v="0"/>
    <n v="28"/>
    <x v="1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n v="1427486222"/>
    <x v="0"/>
    <n v="25"/>
    <x v="1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x v="9"/>
    <n v="1467817258"/>
    <n v="1465225258"/>
    <x v="0"/>
    <n v="28"/>
    <x v="1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n v="1463418120"/>
    <x v="0"/>
    <n v="310"/>
    <x v="1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n v="1418315852"/>
    <x v="0"/>
    <n v="15"/>
    <x v="1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n v="1417410964"/>
    <x v="0"/>
    <n v="215"/>
    <x v="1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n v="1405714217"/>
    <x v="0"/>
    <n v="3"/>
    <x v="1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n v="1402627627"/>
    <x v="0"/>
    <n v="2"/>
    <x v="1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n v="1417558804"/>
    <x v="0"/>
    <n v="26"/>
    <x v="1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x v="5"/>
    <n v="1423333581"/>
    <n v="1420741581"/>
    <x v="0"/>
    <n v="24"/>
    <x v="1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x v="3"/>
    <n v="1467106895"/>
    <n v="1463218895"/>
    <x v="0"/>
    <n v="96"/>
    <x v="1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n v="1461229338"/>
    <x v="0"/>
    <n v="17"/>
    <x v="1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n v="1467736909"/>
    <x v="0"/>
    <n v="94"/>
    <x v="1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n v="1407931331"/>
    <x v="0"/>
    <n v="129"/>
    <x v="1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n v="1474917604"/>
    <x v="0"/>
    <n v="1"/>
    <x v="1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n v="1486923722"/>
    <x v="0"/>
    <n v="4"/>
    <x v="1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n v="1474493764"/>
    <x v="0"/>
    <n v="3"/>
    <x v="1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x v="0"/>
    <n v="1406257200"/>
    <n v="1403176891"/>
    <x v="0"/>
    <n v="135"/>
    <x v="1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n v="1417207672"/>
    <x v="0"/>
    <n v="10"/>
    <x v="1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x v="3"/>
    <n v="1438618170"/>
    <n v="1436026170"/>
    <x v="0"/>
    <n v="0"/>
    <x v="1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n v="1481133653"/>
    <x v="0"/>
    <n v="6"/>
    <x v="1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n v="1442284253"/>
    <x v="0"/>
    <n v="36"/>
    <x v="1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n v="1478016097"/>
    <x v="0"/>
    <n v="336"/>
    <x v="1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x v="0"/>
    <n v="1473400800"/>
    <n v="1469718841"/>
    <x v="0"/>
    <n v="34"/>
    <x v="1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n v="1433292046"/>
    <x v="0"/>
    <n v="10"/>
    <x v="1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n v="1479805263"/>
    <x v="0"/>
    <n v="201"/>
    <x v="1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n v="1427829827"/>
    <x v="0"/>
    <n v="296"/>
    <x v="1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n v="1483372559"/>
    <x v="0"/>
    <n v="7"/>
    <x v="1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n v="1412166620"/>
    <x v="0"/>
    <n v="7"/>
    <x v="1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x v="3"/>
    <n v="1406326502"/>
    <n v="1403734502"/>
    <x v="0"/>
    <n v="1"/>
    <x v="1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n v="1453206789"/>
    <x v="0"/>
    <n v="114"/>
    <x v="1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n v="1408141245"/>
    <x v="0"/>
    <n v="29"/>
    <x v="1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n v="1381923548"/>
    <x v="0"/>
    <n v="890"/>
    <x v="1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n v="1481473881"/>
    <x v="0"/>
    <n v="31"/>
    <x v="1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n v="1403538880"/>
    <x v="0"/>
    <n v="21"/>
    <x v="1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n v="1477416387"/>
    <x v="0"/>
    <n v="37"/>
    <x v="1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n v="1481150949"/>
    <x v="0"/>
    <n v="7"/>
    <x v="1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n v="1482381468"/>
    <x v="0"/>
    <n v="4"/>
    <x v="1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x v="3"/>
    <n v="1484999278"/>
    <n v="1482407278"/>
    <x v="0"/>
    <n v="5"/>
    <x v="1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n v="1478130783"/>
    <x v="0"/>
    <n v="0"/>
    <x v="1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n v="1479830127"/>
    <x v="0"/>
    <n v="456"/>
    <x v="1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n v="1405432600"/>
    <x v="0"/>
    <n v="369"/>
    <x v="1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x v="0"/>
    <n v="1417741159"/>
    <n v="1415149159"/>
    <x v="0"/>
    <n v="2"/>
    <x v="1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x v="5"/>
    <n v="1408495440"/>
    <n v="1405640302"/>
    <x v="0"/>
    <n v="0"/>
    <x v="1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n v="1478257268"/>
    <x v="0"/>
    <n v="338"/>
    <x v="1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n v="1452874832"/>
    <x v="0"/>
    <n v="4"/>
    <x v="1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n v="1462538532"/>
    <x v="0"/>
    <n v="1"/>
    <x v="1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n v="1483124082"/>
    <x v="0"/>
    <n v="28"/>
    <x v="1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n v="1443233440"/>
    <x v="0"/>
    <n v="12"/>
    <x v="1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n v="1414511307"/>
    <x v="0"/>
    <n v="16"/>
    <x v="1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x v="0"/>
    <n v="1409949002"/>
    <n v="1407357002"/>
    <x v="0"/>
    <n v="4"/>
    <x v="1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n v="1484684247"/>
    <x v="0"/>
    <n v="4"/>
    <x v="1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n v="1454979476"/>
    <x v="0"/>
    <n v="10"/>
    <x v="1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n v="1325432091"/>
    <x v="0"/>
    <n v="41"/>
    <x v="0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n v="1403012607"/>
    <x v="0"/>
    <n v="119"/>
    <x v="0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n v="1331320778"/>
    <x v="0"/>
    <n v="153"/>
    <x v="0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n v="1435606549"/>
    <x v="0"/>
    <n v="100"/>
    <x v="0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x v="0"/>
    <n v="1309447163"/>
    <n v="1306855163"/>
    <x v="0"/>
    <n v="143"/>
    <x v="0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n v="1447426912"/>
    <x v="0"/>
    <n v="140"/>
    <x v="0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n v="1363136487"/>
    <x v="0"/>
    <n v="35"/>
    <x v="0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n v="1354580949"/>
    <x v="0"/>
    <n v="149"/>
    <x v="0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n v="1310069157"/>
    <x v="0"/>
    <n v="130"/>
    <x v="0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n v="1342844861"/>
    <x v="0"/>
    <n v="120"/>
    <x v="0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x v="0"/>
    <n v="1323280391"/>
    <n v="1320688391"/>
    <x v="0"/>
    <n v="265"/>
    <x v="0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n v="1322852747"/>
    <x v="0"/>
    <n v="71"/>
    <x v="0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n v="1375265461"/>
    <x v="0"/>
    <n v="13"/>
    <x v="0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n v="1384941892"/>
    <x v="0"/>
    <n v="169"/>
    <x v="0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x v="5"/>
    <n v="1431147600"/>
    <n v="1428465420"/>
    <x v="0"/>
    <n v="57"/>
    <x v="0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x v="0"/>
    <n v="1417653540"/>
    <n v="1414975346"/>
    <x v="0"/>
    <n v="229"/>
    <x v="0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n v="1383327440"/>
    <x v="0"/>
    <n v="108"/>
    <x v="0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n v="1390890987"/>
    <x v="0"/>
    <n v="108"/>
    <x v="0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n v="1414765794"/>
    <x v="0"/>
    <n v="41"/>
    <x v="0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n v="1404907429"/>
    <x v="0"/>
    <n v="139"/>
    <x v="0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n v="1433647882"/>
    <x v="0"/>
    <n v="19"/>
    <x v="0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x v="0"/>
    <n v="1370964806"/>
    <n v="1367940806"/>
    <x v="0"/>
    <n v="94"/>
    <x v="0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n v="1392847312"/>
    <x v="0"/>
    <n v="23"/>
    <x v="0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n v="1332435685"/>
    <x v="0"/>
    <n v="15"/>
    <x v="0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n v="1352847503"/>
    <x v="0"/>
    <n v="62"/>
    <x v="0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n v="1364996645"/>
    <x v="0"/>
    <n v="74"/>
    <x v="0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x v="0"/>
    <n v="1348372740"/>
    <n v="1346806909"/>
    <x v="0"/>
    <n v="97"/>
    <x v="0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n v="1418649019"/>
    <x v="0"/>
    <n v="55"/>
    <x v="0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n v="1405109966"/>
    <x v="0"/>
    <n v="44"/>
    <x v="0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n v="1483050930"/>
    <x v="0"/>
    <n v="110"/>
    <x v="0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n v="1359147872"/>
    <x v="0"/>
    <n v="59"/>
    <x v="0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n v="1308496075"/>
    <x v="0"/>
    <n v="62"/>
    <x v="0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n v="1474884417"/>
    <x v="0"/>
    <n v="105"/>
    <x v="0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n v="1421330991"/>
    <x v="0"/>
    <n v="26"/>
    <x v="0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n v="1354816721"/>
    <x v="0"/>
    <n v="49"/>
    <x v="0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n v="1366381877"/>
    <x v="0"/>
    <n v="68"/>
    <x v="0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n v="1297880659"/>
    <x v="0"/>
    <n v="22"/>
    <x v="0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n v="1353547114"/>
    <x v="0"/>
    <n v="18"/>
    <x v="0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n v="1283976268"/>
    <x v="0"/>
    <n v="19"/>
    <x v="0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n v="1401436539"/>
    <x v="0"/>
    <n v="99"/>
    <x v="0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n v="1477592413"/>
    <x v="0"/>
    <n v="0"/>
    <x v="1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n v="1388772126"/>
    <x v="0"/>
    <n v="6"/>
    <x v="1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n v="1479328570"/>
    <x v="0"/>
    <n v="0"/>
    <x v="1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n v="1373971408"/>
    <x v="0"/>
    <n v="1"/>
    <x v="1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n v="1439266161"/>
    <x v="0"/>
    <n v="0"/>
    <x v="1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n v="1411131684"/>
    <x v="0"/>
    <n v="44"/>
    <x v="1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n v="1421520483"/>
    <x v="0"/>
    <n v="0"/>
    <x v="1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x v="0"/>
    <n v="1432178810"/>
    <n v="1429586810"/>
    <x v="0"/>
    <n v="3"/>
    <x v="1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n v="1384577890"/>
    <x v="0"/>
    <n v="0"/>
    <x v="1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n v="1385510094"/>
    <x v="0"/>
    <n v="52"/>
    <x v="1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n v="1358294369"/>
    <x v="0"/>
    <n v="0"/>
    <x v="1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n v="1449863202"/>
    <x v="0"/>
    <n v="1"/>
    <x v="1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n v="1252718519"/>
    <x v="0"/>
    <n v="1"/>
    <x v="1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n v="1428341985"/>
    <x v="0"/>
    <n v="2"/>
    <x v="1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n v="1390589018"/>
    <x v="0"/>
    <n v="9"/>
    <x v="1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n v="1321406795"/>
    <x v="0"/>
    <n v="5"/>
    <x v="1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n v="1441297645"/>
    <x v="0"/>
    <n v="57"/>
    <x v="1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n v="1372721577"/>
    <x v="0"/>
    <n v="3"/>
    <x v="1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n v="1396284680"/>
    <x v="0"/>
    <n v="1"/>
    <x v="1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n v="1284567905"/>
    <x v="0"/>
    <n v="6"/>
    <x v="1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n v="1301847025"/>
    <x v="0"/>
    <n v="27"/>
    <x v="0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n v="1368057674"/>
    <x v="0"/>
    <n v="25"/>
    <x v="0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n v="1343326302"/>
    <x v="0"/>
    <n v="14"/>
    <x v="0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n v="1332182049"/>
    <x v="0"/>
    <n v="35"/>
    <x v="0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n v="1391571319"/>
    <x v="0"/>
    <n v="10"/>
    <x v="0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n v="1359468915"/>
    <x v="0"/>
    <n v="29"/>
    <x v="0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n v="1331774434"/>
    <x v="0"/>
    <n v="44"/>
    <x v="0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n v="1380726226"/>
    <x v="0"/>
    <n v="17"/>
    <x v="0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n v="1338336588"/>
    <x v="0"/>
    <n v="34"/>
    <x v="0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n v="1357187280"/>
    <x v="0"/>
    <n v="14"/>
    <x v="0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n v="1357088939"/>
    <x v="0"/>
    <n v="156"/>
    <x v="0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n v="1381430646"/>
    <x v="0"/>
    <n v="128"/>
    <x v="0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n v="1381265883"/>
    <x v="0"/>
    <n v="60"/>
    <x v="0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n v="1371491244"/>
    <x v="0"/>
    <n v="32"/>
    <x v="0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n v="1310438737"/>
    <x v="0"/>
    <n v="53"/>
    <x v="0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n v="1330094566"/>
    <x v="0"/>
    <n v="184"/>
    <x v="0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 <n v="1379279400"/>
    <n v="1376687485"/>
    <x v="0"/>
    <n v="90"/>
    <x v="0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n v="1332978688"/>
    <x v="0"/>
    <n v="71"/>
    <x v="0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n v="1409494187"/>
    <x v="0"/>
    <n v="87"/>
    <x v="0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n v="1332950446"/>
    <x v="0"/>
    <n v="28"/>
    <x v="0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n v="1407839054"/>
    <x v="0"/>
    <n v="56"/>
    <x v="0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n v="1306955120"/>
    <x v="0"/>
    <n v="51"/>
    <x v="0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n v="1343867524"/>
    <x v="0"/>
    <n v="75"/>
    <x v="0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n v="1304376478"/>
    <x v="0"/>
    <n v="38"/>
    <x v="0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n v="1309919526"/>
    <x v="0"/>
    <n v="18"/>
    <x v="0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n v="1306525512"/>
    <x v="0"/>
    <n v="54"/>
    <x v="0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x v="0"/>
    <n v="1315413339"/>
    <n v="1312821339"/>
    <x v="0"/>
    <n v="71"/>
    <x v="0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x v="0"/>
    <n v="1488333600"/>
    <n v="1485270311"/>
    <x v="0"/>
    <n v="57"/>
    <x v="0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n v="1416363886"/>
    <x v="0"/>
    <n v="43"/>
    <x v="0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n v="1387569630"/>
    <x v="0"/>
    <n v="52"/>
    <x v="0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n v="1343870462"/>
    <x v="0"/>
    <n v="27"/>
    <x v="0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n v="1371569202"/>
    <x v="0"/>
    <n v="12"/>
    <x v="0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n v="1357604752"/>
    <x v="0"/>
    <n v="33"/>
    <x v="0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n v="1340233365"/>
    <x v="0"/>
    <n v="96"/>
    <x v="0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n v="1305568201"/>
    <x v="0"/>
    <n v="28"/>
    <x v="0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x v="0"/>
    <n v="1414879303"/>
    <n v="1412287303"/>
    <x v="0"/>
    <n v="43"/>
    <x v="0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n v="1362776043"/>
    <x v="0"/>
    <n v="205"/>
    <x v="0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n v="1326810211"/>
    <x v="0"/>
    <n v="23"/>
    <x v="0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n v="1343682681"/>
    <x v="0"/>
    <n v="19"/>
    <x v="0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x v="0"/>
    <n v="1387601040"/>
    <n v="1386806254"/>
    <x v="0"/>
    <n v="14"/>
    <x v="0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n v="1399666342"/>
    <x v="0"/>
    <n v="38"/>
    <x v="0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n v="1427753265"/>
    <x v="0"/>
    <n v="78"/>
    <x v="0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n v="1346885050"/>
    <x v="0"/>
    <n v="69"/>
    <x v="0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n v="1424474452"/>
    <x v="0"/>
    <n v="33"/>
    <x v="0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n v="1268459318"/>
    <x v="0"/>
    <n v="54"/>
    <x v="0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x v="0"/>
    <n v="1351495284"/>
    <n v="1349335284"/>
    <x v="0"/>
    <n v="99"/>
    <x v="0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n v="1330908930"/>
    <x v="0"/>
    <n v="49"/>
    <x v="0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n v="1326972107"/>
    <x v="0"/>
    <n v="11"/>
    <x v="0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n v="1339549982"/>
    <x v="0"/>
    <n v="38"/>
    <x v="0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n v="1463253240"/>
    <x v="0"/>
    <n v="16"/>
    <x v="0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n v="1361363825"/>
    <x v="0"/>
    <n v="32"/>
    <x v="0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x v="0"/>
    <n v="1335540694"/>
    <n v="1332948694"/>
    <x v="0"/>
    <n v="20"/>
    <x v="0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n v="1321978335"/>
    <x v="0"/>
    <n v="154"/>
    <x v="0"/>
    <x v="11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x v="0"/>
    <n v="1397941475"/>
    <n v="1395349475"/>
    <x v="0"/>
    <n v="41"/>
    <x v="0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n v="1369770292"/>
    <x v="0"/>
    <n v="75"/>
    <x v="0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n v="1333709958"/>
    <x v="0"/>
    <n v="40"/>
    <x v="0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x v="0"/>
    <n v="1381108918"/>
    <n v="1378516918"/>
    <x v="0"/>
    <n v="46"/>
    <x v="0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n v="1396396662"/>
    <x v="0"/>
    <n v="62"/>
    <x v="0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n v="1324243985"/>
    <x v="0"/>
    <n v="61"/>
    <x v="0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n v="1345745956"/>
    <x v="0"/>
    <n v="96"/>
    <x v="0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n v="1472102787"/>
    <x v="0"/>
    <n v="190"/>
    <x v="0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n v="1413058063"/>
    <x v="1"/>
    <n v="94"/>
    <x v="0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n v="1378735983"/>
    <x v="1"/>
    <n v="39"/>
    <x v="0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n v="1479708680"/>
    <x v="0"/>
    <n v="127"/>
    <x v="0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n v="1411489552"/>
    <x v="1"/>
    <n v="159"/>
    <x v="0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n v="1469595396"/>
    <x v="0"/>
    <n v="177"/>
    <x v="0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n v="1393233855"/>
    <x v="0"/>
    <n v="47"/>
    <x v="0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x v="0"/>
    <n v="1436555376"/>
    <n v="1433963376"/>
    <x v="0"/>
    <n v="1"/>
    <x v="0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n v="1426446033"/>
    <x v="0"/>
    <n v="16"/>
    <x v="0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x v="0"/>
    <n v="1426473264"/>
    <n v="1424057664"/>
    <x v="0"/>
    <n v="115"/>
    <x v="0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n v="1458762717"/>
    <x v="0"/>
    <n v="133"/>
    <x v="0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n v="1464815253"/>
    <x v="0"/>
    <n v="70"/>
    <x v="0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n v="1476386395"/>
    <x v="0"/>
    <n v="62"/>
    <x v="0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n v="1421524709"/>
    <x v="0"/>
    <n v="10"/>
    <x v="0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n v="1480309546"/>
    <x v="0"/>
    <n v="499"/>
    <x v="0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n v="1466737217"/>
    <x v="0"/>
    <n v="47"/>
    <x v="0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n v="1472282956"/>
    <x v="0"/>
    <n v="28"/>
    <x v="0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n v="1444831031"/>
    <x v="0"/>
    <n v="24"/>
    <x v="0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n v="1426528418"/>
    <x v="0"/>
    <n v="76"/>
    <x v="0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n v="1430768468"/>
    <x v="0"/>
    <n v="98"/>
    <x v="0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n v="1382528113"/>
    <x v="0"/>
    <n v="48"/>
    <x v="1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n v="1471475404"/>
    <x v="0"/>
    <n v="2"/>
    <x v="1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n v="1381583948"/>
    <x v="0"/>
    <n v="4"/>
    <x v="1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n v="1326422966"/>
    <x v="0"/>
    <n v="5"/>
    <x v="1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n v="1379990038"/>
    <x v="0"/>
    <n v="79"/>
    <x v="1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n v="1353177197"/>
    <x v="0"/>
    <n v="2"/>
    <x v="1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n v="1421853518"/>
    <x v="0"/>
    <n v="11"/>
    <x v="1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n v="1254450706"/>
    <x v="0"/>
    <n v="11"/>
    <x v="1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n v="1386463198"/>
    <x v="0"/>
    <n v="1"/>
    <x v="1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n v="1362860257"/>
    <x v="0"/>
    <n v="3"/>
    <x v="1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n v="1375403523"/>
    <x v="0"/>
    <n v="5"/>
    <x v="1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n v="1383139695"/>
    <x v="0"/>
    <n v="12"/>
    <x v="1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n v="1295898527"/>
    <x v="0"/>
    <n v="2"/>
    <x v="1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n v="1349150440"/>
    <x v="0"/>
    <n v="5"/>
    <x v="1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n v="1365084034"/>
    <x v="0"/>
    <n v="21"/>
    <x v="1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n v="1441128131"/>
    <x v="0"/>
    <n v="0"/>
    <x v="1"/>
    <x v="13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x v="1"/>
    <n v="1359978927"/>
    <n v="1357127727"/>
    <x v="0"/>
    <n v="45"/>
    <x v="1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n v="1384887360"/>
    <x v="0"/>
    <n v="29"/>
    <x v="1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n v="1290490524"/>
    <x v="0"/>
    <n v="2"/>
    <x v="1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n v="1336506905"/>
    <x v="0"/>
    <n v="30"/>
    <x v="1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n v="1348731738"/>
    <x v="0"/>
    <n v="8"/>
    <x v="1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n v="1322632886"/>
    <x v="0"/>
    <n v="1"/>
    <x v="1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n v="1312490350"/>
    <x v="0"/>
    <n v="14"/>
    <x v="1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n v="1451773635"/>
    <x v="0"/>
    <n v="24"/>
    <x v="1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n v="1331666146"/>
    <x v="0"/>
    <n v="2"/>
    <x v="1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n v="1481322911"/>
    <x v="0"/>
    <n v="21"/>
    <x v="1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n v="1471812813"/>
    <x v="0"/>
    <n v="7"/>
    <x v="1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n v="1335567655"/>
    <x v="0"/>
    <n v="0"/>
    <x v="1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n v="1311789885"/>
    <x v="0"/>
    <n v="4"/>
    <x v="1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n v="1409942943"/>
    <x v="0"/>
    <n v="32"/>
    <x v="1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n v="1382460379"/>
    <x v="0"/>
    <n v="4"/>
    <x v="1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n v="1405989930"/>
    <x v="0"/>
    <n v="9"/>
    <x v="1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n v="1273121283"/>
    <x v="0"/>
    <n v="17"/>
    <x v="1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n v="1425331963"/>
    <x v="0"/>
    <n v="5"/>
    <x v="1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n v="1462577610"/>
    <x v="0"/>
    <n v="53"/>
    <x v="1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n v="1284087829"/>
    <x v="0"/>
    <n v="7"/>
    <x v="1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n v="1438549026"/>
    <x v="0"/>
    <n v="72"/>
    <x v="1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n v="1351528308"/>
    <x v="0"/>
    <n v="0"/>
    <x v="1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n v="1322763110"/>
    <x v="0"/>
    <n v="2"/>
    <x v="1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n v="1302661362"/>
    <x v="0"/>
    <n v="8"/>
    <x v="1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n v="1456777402"/>
    <x v="0"/>
    <n v="2"/>
    <x v="1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n v="1272050914"/>
    <x v="0"/>
    <n v="0"/>
    <x v="1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n v="1404947422"/>
    <x v="0"/>
    <n v="3"/>
    <x v="1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n v="1346180780"/>
    <x v="0"/>
    <n v="4"/>
    <x v="1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n v="1449194137"/>
    <x v="0"/>
    <n v="3"/>
    <x v="1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n v="1290663926"/>
    <x v="0"/>
    <n v="6"/>
    <x v="1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x v="0"/>
    <n v="1394681590"/>
    <n v="1392093190"/>
    <x v="0"/>
    <n v="0"/>
    <x v="1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n v="1313123823"/>
    <x v="0"/>
    <n v="0"/>
    <x v="1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n v="1276283655"/>
    <x v="0"/>
    <n v="0"/>
    <x v="1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n v="1340296440"/>
    <x v="0"/>
    <n v="8"/>
    <x v="1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n v="1483362319"/>
    <x v="0"/>
    <n v="5"/>
    <x v="1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n v="1388707645"/>
    <x v="0"/>
    <n v="0"/>
    <x v="1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n v="1350009447"/>
    <x v="0"/>
    <n v="2"/>
    <x v="1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n v="1333596019"/>
    <x v="0"/>
    <n v="24"/>
    <x v="1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n v="1343326747"/>
    <x v="0"/>
    <n v="0"/>
    <x v="1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n v="1327853914"/>
    <x v="0"/>
    <n v="9"/>
    <x v="1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n v="1284409734"/>
    <x v="0"/>
    <n v="0"/>
    <x v="1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n v="1402612730"/>
    <x v="0"/>
    <n v="1"/>
    <x v="1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n v="1414879161"/>
    <x v="0"/>
    <n v="10"/>
    <x v="1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x v="0"/>
    <n v="1355930645"/>
    <n v="1352906645"/>
    <x v="0"/>
    <n v="1"/>
    <x v="1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n v="1381853222"/>
    <x v="0"/>
    <n v="0"/>
    <x v="1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n v="1320033976"/>
    <x v="0"/>
    <n v="20"/>
    <x v="1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n v="1409143393"/>
    <x v="0"/>
    <n v="30"/>
    <x v="1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n v="1414018923"/>
    <x v="0"/>
    <n v="6"/>
    <x v="1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n v="1358203069"/>
    <x v="0"/>
    <n v="15"/>
    <x v="1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n v="1382994511"/>
    <x v="0"/>
    <n v="5"/>
    <x v="1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n v="1276043330"/>
    <x v="0"/>
    <n v="0"/>
    <x v="1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x v="0"/>
    <n v="1337024695"/>
    <n v="1334432695"/>
    <x v="0"/>
    <n v="0"/>
    <x v="1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n v="1348864913"/>
    <x v="0"/>
    <n v="28"/>
    <x v="1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n v="1331358169"/>
    <x v="0"/>
    <n v="0"/>
    <x v="1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n v="1273874306"/>
    <x v="0"/>
    <n v="5"/>
    <x v="1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n v="1392021502"/>
    <x v="0"/>
    <n v="7"/>
    <x v="1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n v="1360106145"/>
    <x v="0"/>
    <n v="30"/>
    <x v="1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n v="1394683409"/>
    <x v="0"/>
    <n v="2"/>
    <x v="1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n v="1396633284"/>
    <x v="0"/>
    <n v="30"/>
    <x v="1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n v="1451462429"/>
    <x v="0"/>
    <n v="2"/>
    <x v="1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n v="1323131689"/>
    <x v="0"/>
    <n v="0"/>
    <x v="1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n v="1380913757"/>
    <x v="0"/>
    <n v="2"/>
    <x v="1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x v="0"/>
    <n v="1346585448"/>
    <n v="1343993448"/>
    <x v="0"/>
    <n v="1"/>
    <x v="1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n v="1369246738"/>
    <x v="0"/>
    <n v="2"/>
    <x v="1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n v="1435363926"/>
    <x v="0"/>
    <n v="14"/>
    <x v="1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n v="1484101145"/>
    <x v="0"/>
    <n v="31"/>
    <x v="1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n v="1452716060"/>
    <x v="0"/>
    <n v="16"/>
    <x v="1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x v="0"/>
    <n v="1480438905"/>
    <n v="1477843305"/>
    <x v="0"/>
    <n v="12"/>
    <x v="1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n v="1458050450"/>
    <x v="0"/>
    <n v="96"/>
    <x v="1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n v="1482958626"/>
    <x v="0"/>
    <n v="16"/>
    <x v="1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x v="0"/>
    <n v="1473444048"/>
    <n v="1470852048"/>
    <x v="0"/>
    <n v="5"/>
    <x v="1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n v="1462128306"/>
    <x v="0"/>
    <n v="0"/>
    <x v="1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x v="3"/>
    <n v="1457812364"/>
    <n v="1455220364"/>
    <x v="0"/>
    <n v="8"/>
    <x v="1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n v="1450832576"/>
    <x v="0"/>
    <n v="7"/>
    <x v="1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n v="1450461661"/>
    <x v="0"/>
    <n v="24"/>
    <x v="1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x v="0"/>
    <n v="1465054872"/>
    <n v="1461166872"/>
    <x v="0"/>
    <n v="121"/>
    <x v="1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n v="1476888212"/>
    <x v="0"/>
    <n v="196"/>
    <x v="1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n v="1419566199"/>
    <x v="0"/>
    <n v="5"/>
    <x v="1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n v="1436472039"/>
    <x v="0"/>
    <n v="73"/>
    <x v="1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n v="1470294300"/>
    <x v="0"/>
    <n v="93"/>
    <x v="1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x v="0"/>
    <n v="1430081759"/>
    <n v="1424901359"/>
    <x v="0"/>
    <n v="17"/>
    <x v="1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n v="1476710133"/>
    <x v="0"/>
    <n v="7"/>
    <x v="1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n v="1426792563"/>
    <x v="0"/>
    <n v="17"/>
    <x v="1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n v="1419048665"/>
    <x v="0"/>
    <n v="171"/>
    <x v="1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n v="1485874955"/>
    <x v="0"/>
    <n v="188"/>
    <x v="1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x v="0"/>
    <n v="1487617200"/>
    <n v="1483634335"/>
    <x v="0"/>
    <n v="110"/>
    <x v="1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n v="1451927153"/>
    <x v="0"/>
    <n v="37"/>
    <x v="1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x v="0"/>
    <n v="1476717319"/>
    <n v="1473693319"/>
    <x v="0"/>
    <n v="9"/>
    <x v="1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n v="1437663919"/>
    <x v="0"/>
    <n v="29"/>
    <x v="1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n v="1474676646"/>
    <x v="0"/>
    <n v="6"/>
    <x v="1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n v="1473174932"/>
    <x v="0"/>
    <n v="30"/>
    <x v="1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n v="1456121174"/>
    <x v="0"/>
    <n v="81"/>
    <x v="1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n v="1405542034"/>
    <x v="0"/>
    <n v="4"/>
    <x v="1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n v="1483773407"/>
    <x v="0"/>
    <n v="11"/>
    <x v="1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n v="1481951853"/>
    <x v="0"/>
    <n v="14"/>
    <x v="1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n v="1429290060"/>
    <x v="0"/>
    <n v="5"/>
    <x v="1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n v="1407271598"/>
    <x v="0"/>
    <n v="45"/>
    <x v="1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n v="1441844493"/>
    <x v="0"/>
    <n v="8"/>
    <x v="1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n v="1456336756"/>
    <x v="0"/>
    <n v="3"/>
    <x v="1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n v="1461948185"/>
    <x v="0"/>
    <n v="24"/>
    <x v="1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n v="1435627497"/>
    <x v="0"/>
    <n v="18"/>
    <x v="1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n v="1453502197"/>
    <x v="0"/>
    <n v="12"/>
    <x v="1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n v="1453793101"/>
    <x v="0"/>
    <n v="123"/>
    <x v="1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n v="1463392828"/>
    <x v="0"/>
    <n v="96"/>
    <x v="1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n v="1413495722"/>
    <x v="0"/>
    <n v="31"/>
    <x v="1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n v="1405032222"/>
    <x v="0"/>
    <n v="4"/>
    <x v="1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n v="1472839486"/>
    <x v="0"/>
    <n v="3"/>
    <x v="1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n v="1469289685"/>
    <x v="0"/>
    <n v="179"/>
    <x v="1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x v="0"/>
    <n v="1427507208"/>
    <n v="1424918808"/>
    <x v="0"/>
    <n v="3"/>
    <x v="1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n v="1449011610"/>
    <x v="0"/>
    <n v="23"/>
    <x v="1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n v="1447698300"/>
    <x v="0"/>
    <n v="23"/>
    <x v="1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n v="1400051050"/>
    <x v="0"/>
    <n v="41"/>
    <x v="1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x v="3"/>
    <n v="1475310825"/>
    <n v="1472718825"/>
    <x v="0"/>
    <n v="0"/>
    <x v="1"/>
    <x v="8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s v="US"/>
    <x v="0"/>
    <n v="1475101495"/>
    <n v="1472509495"/>
    <x v="0"/>
    <n v="32"/>
    <x v="1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n v="1407178164"/>
    <x v="0"/>
    <n v="2"/>
    <x v="1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x v="1"/>
    <n v="1468349460"/>
    <n v="1466186988"/>
    <x v="0"/>
    <n v="7"/>
    <x v="1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n v="1457475119"/>
    <x v="0"/>
    <n v="4"/>
    <x v="1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n v="1476054568"/>
    <x v="0"/>
    <n v="196"/>
    <x v="1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x v="0"/>
    <n v="1417388340"/>
    <n v="1412835530"/>
    <x v="0"/>
    <n v="11"/>
    <x v="1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n v="1415140480"/>
    <x v="0"/>
    <n v="9"/>
    <x v="1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n v="1403902060"/>
    <x v="0"/>
    <n v="5"/>
    <x v="1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x v="0"/>
    <n v="1417145297"/>
    <n v="1414549697"/>
    <x v="0"/>
    <n v="8"/>
    <x v="1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n v="1444017801"/>
    <x v="0"/>
    <n v="229"/>
    <x v="1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n v="1413270690"/>
    <x v="0"/>
    <n v="40"/>
    <x v="1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n v="1484357160"/>
    <x v="0"/>
    <n v="6"/>
    <x v="1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n v="1481908613"/>
    <x v="0"/>
    <n v="4"/>
    <x v="1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n v="1447777514"/>
    <x v="0"/>
    <n v="22"/>
    <x v="1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n v="1487091661"/>
    <x v="0"/>
    <n v="15"/>
    <x v="1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n v="1453222827"/>
    <x v="0"/>
    <n v="95"/>
    <x v="1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n v="1443538783"/>
    <x v="0"/>
    <n v="161"/>
    <x v="1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n v="1417654672"/>
    <x v="0"/>
    <n v="8"/>
    <x v="1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n v="1478095223"/>
    <x v="0"/>
    <n v="76"/>
    <x v="1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n v="1480361115"/>
    <x v="0"/>
    <n v="1"/>
    <x v="1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n v="1463754646"/>
    <x v="0"/>
    <n v="101"/>
    <x v="1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n v="1468180462"/>
    <x v="0"/>
    <n v="4"/>
    <x v="1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n v="1415050395"/>
    <x v="0"/>
    <n v="1"/>
    <x v="1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n v="1481366052"/>
    <x v="0"/>
    <n v="775"/>
    <x v="1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n v="1449000056"/>
    <x v="0"/>
    <n v="90"/>
    <x v="1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n v="1415750615"/>
    <x v="0"/>
    <n v="16"/>
    <x v="1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n v="1445893495"/>
    <x v="0"/>
    <n v="6"/>
    <x v="1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n v="1456108456"/>
    <x v="0"/>
    <n v="38"/>
    <x v="1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n v="1444666335"/>
    <x v="0"/>
    <n v="355"/>
    <x v="1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n v="1465904933"/>
    <x v="0"/>
    <n v="7"/>
    <x v="1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n v="1420500149"/>
    <x v="0"/>
    <n v="400"/>
    <x v="1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n v="1430617209"/>
    <x v="0"/>
    <n v="30"/>
    <x v="0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n v="1443074571"/>
    <x v="1"/>
    <n v="478"/>
    <x v="0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n v="1429284677"/>
    <x v="1"/>
    <n v="74"/>
    <x v="0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n v="1432245861"/>
    <x v="0"/>
    <n v="131"/>
    <x v="0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n v="1451656563"/>
    <x v="1"/>
    <n v="61"/>
    <x v="0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n v="1423944037"/>
    <x v="1"/>
    <n v="1071"/>
    <x v="0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n v="1456480016"/>
    <x v="1"/>
    <n v="122"/>
    <x v="0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n v="1411433347"/>
    <x v="1"/>
    <n v="111"/>
    <x v="0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n v="1484924605"/>
    <x v="1"/>
    <n v="255"/>
    <x v="0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n v="1423501507"/>
    <x v="0"/>
    <n v="141"/>
    <x v="0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x v="0"/>
    <n v="1473680149"/>
    <n v="1472470549"/>
    <x v="0"/>
    <n v="159"/>
    <x v="0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n v="1447698010"/>
    <x v="0"/>
    <n v="99"/>
    <x v="0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x v="0"/>
    <n v="1466697625"/>
    <n v="1464105625"/>
    <x v="0"/>
    <n v="96"/>
    <x v="0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n v="1479144880"/>
    <x v="0"/>
    <n v="27"/>
    <x v="0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n v="1467604804"/>
    <x v="0"/>
    <n v="166"/>
    <x v="0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n v="1421076220"/>
    <x v="0"/>
    <n v="76"/>
    <x v="0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n v="1354790790"/>
    <x v="0"/>
    <n v="211"/>
    <x v="0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n v="1429991062"/>
    <x v="0"/>
    <n v="21"/>
    <x v="0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n v="1455773623"/>
    <x v="0"/>
    <n v="61"/>
    <x v="0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n v="1479436646"/>
    <x v="0"/>
    <n v="30"/>
    <x v="0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n v="1469725209"/>
    <x v="0"/>
    <n v="1"/>
    <x v="1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n v="1405041992"/>
    <x v="0"/>
    <n v="0"/>
    <x v="1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n v="1406824948"/>
    <x v="0"/>
    <n v="1"/>
    <x v="1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n v="1429509855"/>
    <x v="0"/>
    <n v="292"/>
    <x v="1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n v="1420668801"/>
    <x v="0"/>
    <n v="2"/>
    <x v="1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n v="1406235550"/>
    <x v="0"/>
    <n v="8"/>
    <x v="1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n v="1447273560"/>
    <x v="0"/>
    <n v="0"/>
    <x v="1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n v="1412624315"/>
    <x v="0"/>
    <n v="1"/>
    <x v="1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n v="1471310189"/>
    <x v="0"/>
    <n v="4"/>
    <x v="1"/>
    <x v="16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x v="0"/>
    <n v="1455272445"/>
    <n v="1452680445"/>
    <x v="0"/>
    <n v="0"/>
    <x v="1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x v="0"/>
    <n v="1442257677"/>
    <n v="1439665677"/>
    <x v="0"/>
    <n v="0"/>
    <x v="1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n v="1406679625"/>
    <x v="0"/>
    <n v="0"/>
    <x v="1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n v="1461438495"/>
    <x v="0"/>
    <n v="0"/>
    <x v="1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n v="1486613332"/>
    <x v="0"/>
    <n v="1"/>
    <x v="1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n v="1405110399"/>
    <x v="0"/>
    <n v="0"/>
    <x v="1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n v="1454802545"/>
    <x v="0"/>
    <n v="0"/>
    <x v="1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n v="1424711777"/>
    <x v="0"/>
    <n v="0"/>
    <x v="1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n v="1478292883"/>
    <x v="0"/>
    <n v="0"/>
    <x v="1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n v="1423777043"/>
    <x v="0"/>
    <n v="0"/>
    <x v="1"/>
    <x v="16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s v="US"/>
    <x v="0"/>
    <n v="1426269456"/>
    <n v="1423681056"/>
    <x v="0"/>
    <n v="0"/>
    <x v="1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n v="1426542893"/>
    <x v="0"/>
    <n v="1"/>
    <x v="1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n v="1456987108"/>
    <x v="0"/>
    <n v="0"/>
    <x v="1"/>
    <x v="16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x v="0"/>
    <n v="1468351341"/>
    <n v="1467746541"/>
    <x v="0"/>
    <n v="4"/>
    <x v="1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n v="1470012262"/>
    <x v="0"/>
    <n v="0"/>
    <x v="1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n v="1369286903"/>
    <x v="0"/>
    <n v="123"/>
    <x v="1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n v="1390381722"/>
    <x v="0"/>
    <n v="5"/>
    <x v="1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n v="1371769582"/>
    <x v="0"/>
    <n v="148"/>
    <x v="1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n v="1385065931"/>
    <x v="0"/>
    <n v="10"/>
    <x v="1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n v="1457686464"/>
    <x v="0"/>
    <n v="4"/>
    <x v="1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n v="1382679059"/>
    <x v="0"/>
    <n v="21"/>
    <x v="1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n v="1347322622"/>
    <x v="0"/>
    <n v="2"/>
    <x v="1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n v="1445191493"/>
    <x v="0"/>
    <n v="0"/>
    <x v="1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n v="1389038297"/>
    <x v="0"/>
    <n v="4"/>
    <x v="1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n v="1316214541"/>
    <x v="0"/>
    <n v="1"/>
    <x v="1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n v="1386216545"/>
    <x v="0"/>
    <n v="30"/>
    <x v="1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x v="0"/>
    <n v="1336340516"/>
    <n v="1333748516"/>
    <x v="0"/>
    <n v="3"/>
    <x v="1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n v="1405674250"/>
    <x v="0"/>
    <n v="975"/>
    <x v="1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n v="1450152011"/>
    <x v="0"/>
    <n v="167"/>
    <x v="1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n v="1307421721"/>
    <x v="0"/>
    <n v="5"/>
    <x v="1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n v="1461072936"/>
    <x v="0"/>
    <n v="18"/>
    <x v="1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n v="1397186333"/>
    <x v="0"/>
    <n v="98"/>
    <x v="1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n v="1419891292"/>
    <x v="0"/>
    <n v="4"/>
    <x v="1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n v="1342043088"/>
    <x v="0"/>
    <n v="3"/>
    <x v="1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n v="1401810583"/>
    <x v="0"/>
    <n v="1"/>
    <x v="1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x v="0"/>
    <n v="1407534804"/>
    <n v="1404942804"/>
    <x v="0"/>
    <n v="0"/>
    <x v="1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n v="1455379575"/>
    <x v="0"/>
    <n v="9"/>
    <x v="1"/>
    <x v="17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x v="0"/>
    <n v="1408913291"/>
    <n v="1406321291"/>
    <x v="0"/>
    <n v="2"/>
    <x v="1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n v="1400260087"/>
    <x v="0"/>
    <n v="0"/>
    <x v="1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x v="0"/>
    <n v="1398366667"/>
    <n v="1395774667"/>
    <x v="0"/>
    <n v="147"/>
    <x v="1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x v="3"/>
    <n v="1435293175"/>
    <n v="1432701175"/>
    <x v="0"/>
    <n v="49"/>
    <x v="1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n v="1430281653"/>
    <x v="0"/>
    <n v="1"/>
    <x v="1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n v="1457725272"/>
    <x v="0"/>
    <n v="2"/>
    <x v="1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n v="1354840638"/>
    <x v="0"/>
    <n v="7"/>
    <x v="1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n v="1453936937"/>
    <x v="0"/>
    <n v="4"/>
    <x v="1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n v="1315588033"/>
    <x v="0"/>
    <n v="27"/>
    <x v="1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n v="1375275220"/>
    <x v="0"/>
    <n v="94"/>
    <x v="1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n v="1409747154"/>
    <x v="0"/>
    <n v="29"/>
    <x v="1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n v="1390330877"/>
    <x v="0"/>
    <n v="7"/>
    <x v="1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x v="0"/>
    <n v="1397413095"/>
    <n v="1394821095"/>
    <x v="0"/>
    <n v="22"/>
    <x v="1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n v="1428955468"/>
    <x v="0"/>
    <n v="1"/>
    <x v="1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n v="1452825571"/>
    <x v="0"/>
    <n v="10"/>
    <x v="1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x v="0"/>
    <n v="1468519920"/>
    <n v="1466188338"/>
    <x v="0"/>
    <n v="6"/>
    <x v="1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n v="1383095125"/>
    <x v="0"/>
    <n v="24"/>
    <x v="1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n v="1461043190"/>
    <x v="0"/>
    <n v="15"/>
    <x v="1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n v="1399888221"/>
    <x v="0"/>
    <n v="37"/>
    <x v="1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n v="1393038927"/>
    <x v="0"/>
    <n v="20"/>
    <x v="1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n v="1330969575"/>
    <x v="0"/>
    <n v="7"/>
    <x v="1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n v="1403556024"/>
    <x v="0"/>
    <n v="0"/>
    <x v="1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n v="1329146235"/>
    <x v="0"/>
    <n v="21"/>
    <x v="1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n v="1476900190"/>
    <x v="0"/>
    <n v="3"/>
    <x v="1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n v="1352327022"/>
    <x v="0"/>
    <n v="11"/>
    <x v="1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n v="1449636790"/>
    <x v="0"/>
    <n v="1"/>
    <x v="1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n v="1416507211"/>
    <x v="0"/>
    <n v="312"/>
    <x v="1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n v="1405466820"/>
    <x v="0"/>
    <n v="1"/>
    <x v="1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n v="1378714687"/>
    <x v="0"/>
    <n v="3"/>
    <x v="1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n v="1456764095"/>
    <x v="0"/>
    <n v="4"/>
    <x v="1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n v="1334089208"/>
    <x v="0"/>
    <n v="10"/>
    <x v="1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n v="1448461313"/>
    <x v="0"/>
    <n v="8"/>
    <x v="1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n v="1394078379"/>
    <x v="0"/>
    <n v="3"/>
    <x v="1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n v="1395687664"/>
    <x v="0"/>
    <n v="1"/>
    <x v="1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n v="1315947400"/>
    <x v="0"/>
    <n v="0"/>
    <x v="1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n v="1455315916"/>
    <x v="0"/>
    <n v="5"/>
    <x v="1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n v="1368723225"/>
    <x v="0"/>
    <n v="0"/>
    <x v="1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n v="1395318848"/>
    <x v="0"/>
    <n v="3"/>
    <x v="1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n v="1427817651"/>
    <x v="0"/>
    <n v="7"/>
    <x v="1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n v="1438009130"/>
    <x v="0"/>
    <n v="0"/>
    <x v="1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n v="1465890694"/>
    <x v="0"/>
    <n v="2"/>
    <x v="1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n v="1413318600"/>
    <x v="0"/>
    <n v="23"/>
    <x v="1"/>
    <x v="18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x v="1"/>
    <n v="1407425717"/>
    <n v="1404833717"/>
    <x v="0"/>
    <n v="1"/>
    <x v="1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n v="1462515693"/>
    <x v="0"/>
    <n v="2"/>
    <x v="1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n v="1411775700"/>
    <x v="0"/>
    <n v="3"/>
    <x v="1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n v="1448401668"/>
    <x v="0"/>
    <n v="0"/>
    <x v="1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n v="1480646771"/>
    <x v="0"/>
    <n v="13"/>
    <x v="1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n v="1404207981"/>
    <x v="0"/>
    <n v="1"/>
    <x v="1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n v="1416034228"/>
    <x v="0"/>
    <n v="1"/>
    <x v="1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x v="3"/>
    <n v="1470527094"/>
    <n v="1467935094"/>
    <x v="0"/>
    <n v="1"/>
    <x v="1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n v="1447949229"/>
    <x v="0"/>
    <n v="6"/>
    <x v="1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n v="1458848421"/>
    <x v="0"/>
    <n v="39"/>
    <x v="1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n v="1483307131"/>
    <x v="0"/>
    <n v="4"/>
    <x v="1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n v="1417508426"/>
    <x v="0"/>
    <n v="1"/>
    <x v="1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n v="1436267121"/>
    <x v="0"/>
    <n v="0"/>
    <x v="1"/>
    <x v="18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x v="3"/>
    <n v="1436460450"/>
    <n v="1433868450"/>
    <x v="0"/>
    <n v="0"/>
    <x v="1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x v="0"/>
    <n v="1424131727"/>
    <n v="1421539727"/>
    <x v="0"/>
    <n v="0"/>
    <x v="1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n v="1447735126"/>
    <x v="0"/>
    <n v="8"/>
    <x v="1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n v="1427689320"/>
    <x v="0"/>
    <n v="0"/>
    <x v="1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n v="1407088592"/>
    <x v="0"/>
    <n v="1"/>
    <x v="1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n v="1395787973"/>
    <x v="0"/>
    <n v="12"/>
    <x v="1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n v="1408576783"/>
    <x v="0"/>
    <n v="0"/>
    <x v="1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n v="1477973181"/>
    <x v="0"/>
    <n v="3"/>
    <x v="1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x v="0"/>
    <n v="1466096566"/>
    <n v="1463504566"/>
    <x v="0"/>
    <n v="2"/>
    <x v="1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x v="0"/>
    <n v="1452293675"/>
    <n v="1447109675"/>
    <x v="0"/>
    <n v="6"/>
    <x v="1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n v="1439000863"/>
    <x v="0"/>
    <n v="0"/>
    <x v="1"/>
    <x v="19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x v="0"/>
    <n v="1431709312"/>
    <n v="1429117312"/>
    <x v="0"/>
    <n v="15"/>
    <x v="1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x v="0"/>
    <n v="1434647305"/>
    <n v="1432055305"/>
    <x v="0"/>
    <n v="1"/>
    <x v="1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n v="1438915006"/>
    <x v="0"/>
    <n v="3"/>
    <x v="1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n v="1405448408"/>
    <x v="0"/>
    <n v="8"/>
    <x v="1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n v="1422150162"/>
    <x v="0"/>
    <n v="0"/>
    <x v="1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n v="1412607880"/>
    <x v="0"/>
    <n v="3"/>
    <x v="1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n v="1415499128"/>
    <x v="0"/>
    <n v="3"/>
    <x v="1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n v="1433006765"/>
    <x v="0"/>
    <n v="0"/>
    <x v="1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n v="1424922186"/>
    <x v="0"/>
    <n v="19"/>
    <x v="1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n v="1430233589"/>
    <x v="0"/>
    <n v="0"/>
    <x v="1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n v="1408983864"/>
    <x v="0"/>
    <n v="2"/>
    <x v="1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n v="1405012920"/>
    <x v="0"/>
    <n v="0"/>
    <x v="1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x v="0"/>
    <n v="1466270582"/>
    <n v="1463678582"/>
    <x v="0"/>
    <n v="0"/>
    <x v="1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n v="1401685730"/>
    <x v="0"/>
    <n v="25"/>
    <x v="1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n v="1432640342"/>
    <x v="0"/>
    <n v="8"/>
    <x v="1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n v="1407865095"/>
    <x v="0"/>
    <n v="16"/>
    <x v="1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n v="1471915065"/>
    <x v="0"/>
    <n v="3"/>
    <x v="1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n v="1422001763"/>
    <x v="0"/>
    <n v="3"/>
    <x v="1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n v="1430429171"/>
    <x v="0"/>
    <n v="2"/>
    <x v="1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n v="1414351127"/>
    <x v="0"/>
    <n v="1"/>
    <x v="1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x v="0"/>
    <n v="1408551752"/>
    <n v="1405959752"/>
    <x v="0"/>
    <n v="0"/>
    <x v="1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n v="1435552057"/>
    <x v="0"/>
    <n v="1"/>
    <x v="1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n v="1460146327"/>
    <x v="0"/>
    <n v="19"/>
    <x v="1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n v="1434389339"/>
    <x v="0"/>
    <n v="9"/>
    <x v="1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x v="2"/>
    <n v="1488805200"/>
    <n v="1484094498"/>
    <x v="0"/>
    <n v="1"/>
    <x v="1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n v="1410796296"/>
    <x v="0"/>
    <n v="0"/>
    <x v="1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n v="1405633452"/>
    <x v="0"/>
    <n v="1"/>
    <x v="1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n v="1443460627"/>
    <x v="0"/>
    <n v="5"/>
    <x v="1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n v="1400786514"/>
    <x v="0"/>
    <n v="85"/>
    <x v="1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x v="0"/>
    <n v="1425197321"/>
    <n v="1422605321"/>
    <x v="0"/>
    <n v="3"/>
    <x v="1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n v="1482609088"/>
    <x v="0"/>
    <n v="4"/>
    <x v="1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n v="1476391223"/>
    <x v="0"/>
    <n v="3"/>
    <x v="1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n v="1483712611"/>
    <x v="0"/>
    <n v="375"/>
    <x v="0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n v="1430945149"/>
    <x v="0"/>
    <n v="111"/>
    <x v="0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n v="1430340195"/>
    <x v="0"/>
    <n v="123"/>
    <x v="0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n v="1429133323"/>
    <x v="0"/>
    <n v="70"/>
    <x v="0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n v="1481129340"/>
    <x v="0"/>
    <n v="85"/>
    <x v="0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n v="1465428595"/>
    <x v="0"/>
    <n v="86"/>
    <x v="0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n v="1406908725"/>
    <x v="0"/>
    <n v="13"/>
    <x v="0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n v="1455892160"/>
    <x v="0"/>
    <n v="33"/>
    <x v="0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n v="1484222978"/>
    <x v="0"/>
    <n v="15"/>
    <x v="0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n v="1455043053"/>
    <x v="0"/>
    <n v="273"/>
    <x v="0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n v="1425901379"/>
    <x v="0"/>
    <n v="714"/>
    <x v="0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x v="3"/>
    <n v="1450602000"/>
    <n v="1445415653"/>
    <x v="0"/>
    <n v="170"/>
    <x v="0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n v="1447875539"/>
    <x v="0"/>
    <n v="512"/>
    <x v="0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n v="1463155034"/>
    <x v="0"/>
    <n v="314"/>
    <x v="0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n v="1448463086"/>
    <x v="0"/>
    <n v="167"/>
    <x v="0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n v="1433615400"/>
    <x v="0"/>
    <n v="9"/>
    <x v="0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n v="1427369256"/>
    <x v="0"/>
    <n v="103"/>
    <x v="0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n v="1466001246"/>
    <x v="0"/>
    <n v="111"/>
    <x v="0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n v="1432796154"/>
    <x v="0"/>
    <n v="271"/>
    <x v="0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n v="1430491527"/>
    <x v="0"/>
    <n v="101"/>
    <x v="0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n v="1445363833"/>
    <x v="0"/>
    <n v="57"/>
    <x v="0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n v="1431605351"/>
    <x v="0"/>
    <n v="62"/>
    <x v="0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n v="1486406253"/>
    <x v="0"/>
    <n v="32"/>
    <x v="0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x v="3"/>
    <n v="1459418400"/>
    <n v="1456827573"/>
    <x v="0"/>
    <n v="141"/>
    <x v="0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n v="1456246864"/>
    <x v="0"/>
    <n v="75"/>
    <x v="0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n v="1485461905"/>
    <x v="0"/>
    <n v="46"/>
    <x v="0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x v="9"/>
    <n v="1433106000"/>
    <n v="1431124572"/>
    <x v="0"/>
    <n v="103"/>
    <x v="0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n v="1464209261"/>
    <x v="0"/>
    <n v="6"/>
    <x v="0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n v="1447195695"/>
    <x v="0"/>
    <n v="83"/>
    <x v="0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n v="1482862100"/>
    <x v="0"/>
    <n v="108"/>
    <x v="0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n v="1428696605"/>
    <x v="0"/>
    <n v="25"/>
    <x v="0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n v="1398895756"/>
    <x v="0"/>
    <n v="549"/>
    <x v="0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n v="1441032457"/>
    <x v="0"/>
    <n v="222"/>
    <x v="0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n v="1465932340"/>
    <x v="0"/>
    <n v="183"/>
    <x v="0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n v="1443714800"/>
    <x v="0"/>
    <n v="89"/>
    <x v="0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x v="0"/>
    <n v="1476961513"/>
    <n v="1474369513"/>
    <x v="0"/>
    <n v="253"/>
    <x v="0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n v="1437923112"/>
    <x v="0"/>
    <n v="140"/>
    <x v="0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n v="1478431488"/>
    <x v="0"/>
    <n v="103"/>
    <x v="0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x v="5"/>
    <n v="1459483200"/>
    <n v="1456852647"/>
    <x v="0"/>
    <n v="138"/>
    <x v="0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n v="1476159309"/>
    <x v="0"/>
    <n v="191"/>
    <x v="0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n v="1396876302"/>
    <x v="0"/>
    <n v="18"/>
    <x v="1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n v="1377294278"/>
    <x v="0"/>
    <n v="3"/>
    <x v="1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n v="1395089981"/>
    <x v="0"/>
    <n v="40"/>
    <x v="1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n v="1404770616"/>
    <x v="0"/>
    <n v="0"/>
    <x v="1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n v="1312047008"/>
    <x v="0"/>
    <n v="24"/>
    <x v="1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n v="1331982127"/>
    <x v="0"/>
    <n v="1"/>
    <x v="1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n v="1295997630"/>
    <x v="0"/>
    <n v="0"/>
    <x v="1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n v="1436394968"/>
    <x v="0"/>
    <n v="0"/>
    <x v="1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n v="1377030070"/>
    <x v="0"/>
    <n v="1"/>
    <x v="1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n v="1328049974"/>
    <x v="0"/>
    <n v="6"/>
    <x v="1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n v="1420311342"/>
    <x v="0"/>
    <n v="0"/>
    <x v="1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n v="1383621299"/>
    <x v="0"/>
    <n v="6"/>
    <x v="1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x v="0"/>
    <n v="1343491200"/>
    <n v="1342801164"/>
    <x v="0"/>
    <n v="0"/>
    <x v="1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n v="1344062865"/>
    <x v="0"/>
    <n v="0"/>
    <x v="1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n v="1310049536"/>
    <x v="0"/>
    <n v="3"/>
    <x v="1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n v="1323212767"/>
    <x v="0"/>
    <n v="0"/>
    <x v="1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n v="1368579457"/>
    <x v="0"/>
    <n v="8"/>
    <x v="1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n v="1413057980"/>
    <x v="0"/>
    <n v="34"/>
    <x v="1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n v="1314417502"/>
    <x v="0"/>
    <n v="1"/>
    <x v="1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n v="1304888771"/>
    <x v="0"/>
    <n v="38"/>
    <x v="1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n v="1363981723"/>
    <x v="1"/>
    <n v="45"/>
    <x v="0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n v="1400163834"/>
    <x v="1"/>
    <n v="17"/>
    <x v="0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n v="1319245349"/>
    <x v="1"/>
    <n v="31"/>
    <x v="0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n v="1365231655"/>
    <x v="1"/>
    <n v="50"/>
    <x v="0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n v="1399563953"/>
    <x v="1"/>
    <n v="59"/>
    <x v="0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n v="1339091211"/>
    <x v="1"/>
    <n v="81"/>
    <x v="0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n v="1406129131"/>
    <x v="1"/>
    <n v="508"/>
    <x v="0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n v="1311795167"/>
    <x v="1"/>
    <n v="74"/>
    <x v="0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n v="1380238969"/>
    <x v="1"/>
    <n v="141"/>
    <x v="0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n v="1407178107"/>
    <x v="1"/>
    <n v="711"/>
    <x v="0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n v="1288968886"/>
    <x v="1"/>
    <n v="141"/>
    <x v="0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n v="1383337052"/>
    <x v="1"/>
    <n v="109"/>
    <x v="0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n v="1326492231"/>
    <x v="1"/>
    <n v="361"/>
    <x v="0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n v="1297562590"/>
    <x v="1"/>
    <n v="176"/>
    <x v="0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n v="1375368012"/>
    <x v="1"/>
    <n v="670"/>
    <x v="0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n v="1399504664"/>
    <x v="1"/>
    <n v="96"/>
    <x v="0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n v="1390853620"/>
    <x v="1"/>
    <n v="74"/>
    <x v="0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n v="1388391227"/>
    <x v="1"/>
    <n v="52"/>
    <x v="0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x v="5"/>
    <n v="1392574692"/>
    <n v="1389982692"/>
    <x v="1"/>
    <n v="105"/>
    <x v="0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n v="1393034470"/>
    <x v="1"/>
    <n v="41"/>
    <x v="0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n v="1380556483"/>
    <x v="1"/>
    <n v="34"/>
    <x v="0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n v="1287071015"/>
    <x v="1"/>
    <n v="66"/>
    <x v="0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n v="1386882145"/>
    <x v="1"/>
    <n v="50"/>
    <x v="0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n v="1372082558"/>
    <x v="1"/>
    <n v="159"/>
    <x v="0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n v="1377116247"/>
    <x v="1"/>
    <n v="182"/>
    <x v="0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n v="1458157512"/>
    <x v="1"/>
    <n v="206"/>
    <x v="0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n v="1327523642"/>
    <x v="1"/>
    <n v="169"/>
    <x v="0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n v="1381767859"/>
    <x v="1"/>
    <n v="31"/>
    <x v="0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n v="1270576379"/>
    <x v="1"/>
    <n v="28"/>
    <x v="0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n v="1406914291"/>
    <x v="1"/>
    <n v="54"/>
    <x v="0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n v="1343320425"/>
    <x v="1"/>
    <n v="467"/>
    <x v="0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n v="1372884587"/>
    <x v="1"/>
    <n v="389"/>
    <x v="0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x v="0"/>
    <n v="1251777600"/>
    <n v="1247504047"/>
    <x v="1"/>
    <n v="68"/>
    <x v="0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n v="1343741347"/>
    <x v="1"/>
    <n v="413"/>
    <x v="0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n v="1401196766"/>
    <x v="1"/>
    <n v="190"/>
    <x v="0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n v="1392171770"/>
    <x v="1"/>
    <n v="189"/>
    <x v="0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n v="1291227054"/>
    <x v="1"/>
    <n v="130"/>
    <x v="0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n v="1373305836"/>
    <x v="1"/>
    <n v="74"/>
    <x v="0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n v="1383909855"/>
    <x v="1"/>
    <n v="274"/>
    <x v="0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n v="1360948389"/>
    <x v="1"/>
    <n v="22"/>
    <x v="0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n v="1481175482"/>
    <x v="0"/>
    <n v="31"/>
    <x v="0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n v="1433512775"/>
    <x v="0"/>
    <n v="63"/>
    <x v="0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n v="1423041227"/>
    <x v="0"/>
    <n v="20"/>
    <x v="0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x v="1"/>
    <n v="1434120856"/>
    <n v="1428936856"/>
    <x v="0"/>
    <n v="25"/>
    <x v="0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n v="1468122163"/>
    <x v="0"/>
    <n v="61"/>
    <x v="0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n v="1480907645"/>
    <x v="0"/>
    <n v="52"/>
    <x v="0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x v="0"/>
    <n v="1429772340"/>
    <n v="1427121931"/>
    <x v="0"/>
    <n v="86"/>
    <x v="0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n v="1425224391"/>
    <x v="0"/>
    <n v="42"/>
    <x v="0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n v="1441822828"/>
    <x v="0"/>
    <n v="52"/>
    <x v="0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n v="1444927771"/>
    <x v="0"/>
    <n v="120"/>
    <x v="0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n v="1443696797"/>
    <x v="0"/>
    <n v="22"/>
    <x v="0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n v="1435585497"/>
    <x v="0"/>
    <n v="64"/>
    <x v="0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n v="1456189973"/>
    <x v="0"/>
    <n v="23"/>
    <x v="0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n v="1459533358"/>
    <x v="0"/>
    <n v="238"/>
    <x v="0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n v="1459268432"/>
    <x v="0"/>
    <n v="33"/>
    <x v="0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n v="1434310359"/>
    <x v="0"/>
    <n v="32"/>
    <x v="0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n v="1461427938"/>
    <x v="0"/>
    <n v="24"/>
    <x v="0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n v="1436551178"/>
    <x v="0"/>
    <n v="29"/>
    <x v="0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n v="1477963411"/>
    <x v="0"/>
    <n v="50"/>
    <x v="0"/>
    <x v="6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x v="1"/>
    <n v="1469962800"/>
    <n v="1468578920"/>
    <x v="0"/>
    <n v="108"/>
    <x v="0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n v="1484196005"/>
    <x v="0"/>
    <n v="104"/>
    <x v="1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n v="1466611108"/>
    <x v="0"/>
    <n v="86"/>
    <x v="1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n v="1415098734"/>
    <x v="0"/>
    <n v="356"/>
    <x v="1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n v="1453118679"/>
    <x v="0"/>
    <n v="45"/>
    <x v="1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x v="0"/>
    <n v="1475937812"/>
    <n v="1472481812"/>
    <x v="0"/>
    <n v="38"/>
    <x v="1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n v="1441919468"/>
    <x v="0"/>
    <n v="35"/>
    <x v="1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n v="1467734450"/>
    <x v="0"/>
    <n v="24"/>
    <x v="1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n v="1477509319"/>
    <x v="0"/>
    <n v="100"/>
    <x v="1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n v="1426783922"/>
    <x v="0"/>
    <n v="1"/>
    <x v="1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n v="1454432514"/>
    <x v="0"/>
    <n v="122"/>
    <x v="1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n v="1471881860"/>
    <x v="0"/>
    <n v="11"/>
    <x v="1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n v="1443700648"/>
    <x v="0"/>
    <n v="248"/>
    <x v="1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n v="1453676709"/>
    <x v="0"/>
    <n v="1"/>
    <x v="1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n v="1464586746"/>
    <x v="0"/>
    <n v="19"/>
    <x v="1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x v="0"/>
    <n v="1420938172"/>
    <n v="1418346172"/>
    <x v="0"/>
    <n v="135"/>
    <x v="1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n v="1403810965"/>
    <x v="0"/>
    <n v="9"/>
    <x v="1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n v="1480610046"/>
    <x v="0"/>
    <n v="3"/>
    <x v="1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n v="1479923937"/>
    <x v="0"/>
    <n v="7"/>
    <x v="1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n v="1429631125"/>
    <x v="0"/>
    <n v="4"/>
    <x v="1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n v="1458665146"/>
    <x v="0"/>
    <n v="44"/>
    <x v="1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n v="1473779552"/>
    <x v="0"/>
    <n v="90"/>
    <x v="1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n v="1480471435"/>
    <x v="0"/>
    <n v="8"/>
    <x v="1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n v="1417460428"/>
    <x v="0"/>
    <n v="11"/>
    <x v="1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n v="1430324235"/>
    <x v="0"/>
    <n v="41"/>
    <x v="1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n v="1472570734"/>
    <x v="0"/>
    <n v="15"/>
    <x v="1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n v="1414041545"/>
    <x v="0"/>
    <n v="9"/>
    <x v="1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n v="1464763109"/>
    <x v="0"/>
    <n v="50"/>
    <x v="1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n v="1468843554"/>
    <x v="0"/>
    <n v="34"/>
    <x v="1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n v="1482888408"/>
    <x v="0"/>
    <n v="0"/>
    <x v="1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n v="1402886025"/>
    <x v="0"/>
    <n v="0"/>
    <x v="1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n v="1455129287"/>
    <x v="0"/>
    <n v="276"/>
    <x v="1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n v="1446762502"/>
    <x v="0"/>
    <n v="16"/>
    <x v="1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n v="1415825028"/>
    <x v="0"/>
    <n v="224"/>
    <x v="1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n v="1485957079"/>
    <x v="0"/>
    <n v="140"/>
    <x v="1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n v="1435951033"/>
    <x v="0"/>
    <n v="15"/>
    <x v="1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x v="0"/>
    <n v="1418056315"/>
    <n v="1414164715"/>
    <x v="0"/>
    <n v="37"/>
    <x v="1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n v="1405520253"/>
    <x v="0"/>
    <n v="0"/>
    <x v="1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n v="1472569117"/>
    <x v="0"/>
    <n v="46"/>
    <x v="1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n v="1434569739"/>
    <x v="0"/>
    <n v="1"/>
    <x v="1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n v="1466512683"/>
    <x v="0"/>
    <n v="323"/>
    <x v="1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n v="1464807439"/>
    <x v="0"/>
    <n v="139"/>
    <x v="0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n v="1402342359"/>
    <x v="0"/>
    <n v="7"/>
    <x v="0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n v="1369705751"/>
    <x v="0"/>
    <n v="149"/>
    <x v="0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n v="1423149525"/>
    <x v="0"/>
    <n v="31"/>
    <x v="0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n v="1416485333"/>
    <x v="0"/>
    <n v="26"/>
    <x v="0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n v="1447055935"/>
    <x v="0"/>
    <n v="172"/>
    <x v="0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n v="1448497134"/>
    <x v="0"/>
    <n v="78"/>
    <x v="0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n v="1452707144"/>
    <x v="0"/>
    <n v="120"/>
    <x v="0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n v="1436968366"/>
    <x v="0"/>
    <n v="227"/>
    <x v="0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n v="1359946188"/>
    <x v="0"/>
    <n v="42"/>
    <x v="0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n v="1463080979"/>
    <x v="0"/>
    <n v="64"/>
    <x v="0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n v="1351663605"/>
    <x v="0"/>
    <n v="121"/>
    <x v="0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n v="1370393760"/>
    <x v="0"/>
    <n v="87"/>
    <x v="0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n v="1359587137"/>
    <x v="0"/>
    <n v="65"/>
    <x v="0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n v="1306417323"/>
    <x v="0"/>
    <n v="49"/>
    <x v="0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n v="1304623990"/>
    <x v="0"/>
    <n v="19"/>
    <x v="0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n v="1341524220"/>
    <x v="0"/>
    <n v="81"/>
    <x v="0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n v="1400778772"/>
    <x v="0"/>
    <n v="264"/>
    <x v="0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n v="1373408731"/>
    <x v="0"/>
    <n v="25"/>
    <x v="0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n v="1453925727"/>
    <x v="0"/>
    <n v="5"/>
    <x v="0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n v="1415464906"/>
    <x v="0"/>
    <n v="144"/>
    <x v="0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n v="1423935352"/>
    <x v="0"/>
    <n v="92"/>
    <x v="0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x v="0"/>
    <n v="1417049663"/>
    <n v="1413158063"/>
    <x v="0"/>
    <n v="147"/>
    <x v="0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n v="1444867450"/>
    <x v="0"/>
    <n v="90"/>
    <x v="0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n v="1432269294"/>
    <x v="0"/>
    <n v="87"/>
    <x v="0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n v="1394633746"/>
    <x v="0"/>
    <n v="406"/>
    <x v="0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n v="1380585890"/>
    <x v="0"/>
    <n v="20"/>
    <x v="0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n v="1428430342"/>
    <x v="0"/>
    <n v="70"/>
    <x v="0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x v="0"/>
    <n v="1342115132"/>
    <n v="1339523132"/>
    <x v="0"/>
    <n v="16"/>
    <x v="0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n v="1480546233"/>
    <x v="0"/>
    <n v="52"/>
    <x v="0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n v="1456285988"/>
    <x v="0"/>
    <n v="66"/>
    <x v="0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n v="1481852119"/>
    <x v="0"/>
    <n v="109"/>
    <x v="0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n v="1478189006"/>
    <x v="0"/>
    <n v="168"/>
    <x v="0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n v="1484198170"/>
    <x v="0"/>
    <n v="31"/>
    <x v="0"/>
    <x v="11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x v="1"/>
    <n v="1470075210"/>
    <n v="1468779210"/>
    <x v="0"/>
    <n v="133"/>
    <x v="0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x v="0"/>
    <n v="1433504876"/>
    <n v="1430912876"/>
    <x v="0"/>
    <n v="151"/>
    <x v="0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x v="0"/>
    <n v="1433815200"/>
    <n v="1431886706"/>
    <x v="0"/>
    <n v="5"/>
    <x v="0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n v="1480396125"/>
    <x v="0"/>
    <n v="73"/>
    <x v="0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n v="1365275536"/>
    <x v="0"/>
    <n v="148"/>
    <x v="0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n v="1480729678"/>
    <x v="0"/>
    <n v="93"/>
    <x v="0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n v="1433525922"/>
    <x v="0"/>
    <n v="63"/>
    <x v="0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n v="1457109121"/>
    <x v="0"/>
    <n v="134"/>
    <x v="0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x v="0"/>
    <n v="1438183889"/>
    <n v="1435591889"/>
    <x v="0"/>
    <n v="14"/>
    <x v="0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n v="1430604395"/>
    <x v="0"/>
    <n v="78"/>
    <x v="0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n v="1474469117"/>
    <x v="0"/>
    <n v="112"/>
    <x v="0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n v="1468495957"/>
    <x v="0"/>
    <n v="34"/>
    <x v="0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n v="1427224606"/>
    <x v="0"/>
    <n v="19"/>
    <x v="0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n v="1436369818"/>
    <x v="0"/>
    <n v="13"/>
    <x v="0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n v="1454298186"/>
    <x v="0"/>
    <n v="104"/>
    <x v="0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x v="0"/>
    <n v="1470068523"/>
    <n v="1467476523"/>
    <x v="0"/>
    <n v="52"/>
    <x v="0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n v="1484623726"/>
    <x v="0"/>
    <n v="17"/>
    <x v="0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x v="0"/>
    <n v="1484430481"/>
    <n v="1481838481"/>
    <x v="0"/>
    <n v="82"/>
    <x v="0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n v="1421279882"/>
    <x v="0"/>
    <n v="73"/>
    <x v="0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n v="1475013710"/>
    <x v="0"/>
    <n v="158"/>
    <x v="0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n v="1465160334"/>
    <x v="0"/>
    <n v="65"/>
    <x v="0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n v="1410048373"/>
    <x v="0"/>
    <n v="184"/>
    <x v="0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n v="1462695073"/>
    <x v="0"/>
    <n v="34"/>
    <x v="0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n v="1367798074"/>
    <x v="0"/>
    <n v="240"/>
    <x v="0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n v="1425259011"/>
    <x v="0"/>
    <n v="113"/>
    <x v="0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n v="1372210235"/>
    <x v="0"/>
    <n v="66"/>
    <x v="0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n v="1422447285"/>
    <x v="1"/>
    <n v="5"/>
    <x v="1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x v="0"/>
    <n v="1417195201"/>
    <n v="1414599601"/>
    <x v="1"/>
    <n v="17"/>
    <x v="1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x v="3"/>
    <n v="1449914400"/>
    <n v="1445336607"/>
    <x v="0"/>
    <n v="3"/>
    <x v="1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n v="1405687978"/>
    <x v="0"/>
    <n v="2"/>
    <x v="1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n v="1444856156"/>
    <x v="0"/>
    <n v="6"/>
    <x v="1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n v="1414897935"/>
    <x v="0"/>
    <n v="0"/>
    <x v="1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n v="1461051520"/>
    <x v="0"/>
    <n v="1"/>
    <x v="1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n v="1420766700"/>
    <x v="0"/>
    <n v="3"/>
    <x v="1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n v="1415064699"/>
    <x v="0"/>
    <n v="13"/>
    <x v="1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n v="1450780170"/>
    <x v="0"/>
    <n v="1"/>
    <x v="1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n v="1480831467"/>
    <x v="0"/>
    <n v="1"/>
    <x v="1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n v="1436285591"/>
    <x v="0"/>
    <n v="9"/>
    <x v="1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n v="1445552019"/>
    <x v="0"/>
    <n v="0"/>
    <x v="1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n v="1439696174"/>
    <x v="0"/>
    <n v="2"/>
    <x v="1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x v="3"/>
    <n v="1456397834"/>
    <n v="1453805834"/>
    <x v="0"/>
    <n v="1"/>
    <x v="1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n v="1473418619"/>
    <x v="0"/>
    <n v="10"/>
    <x v="1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x v="0"/>
    <n v="1467129686"/>
    <n v="1464969686"/>
    <x v="0"/>
    <n v="3"/>
    <x v="1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n v="1420840709"/>
    <x v="0"/>
    <n v="2"/>
    <x v="1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n v="1471844704"/>
    <x v="0"/>
    <n v="2"/>
    <x v="1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n v="1449045531"/>
    <x v="0"/>
    <n v="1"/>
    <x v="1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n v="1478106802"/>
    <x v="0"/>
    <n v="14"/>
    <x v="1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n v="1427684959"/>
    <x v="0"/>
    <n v="0"/>
    <x v="1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n v="1435224120"/>
    <x v="0"/>
    <n v="0"/>
    <x v="1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x v="3"/>
    <n v="1474230385"/>
    <n v="1471638385"/>
    <x v="0"/>
    <n v="4"/>
    <x v="1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n v="1456996017"/>
    <x v="0"/>
    <n v="3"/>
    <x v="1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n v="1426037242"/>
    <x v="0"/>
    <n v="0"/>
    <x v="1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n v="1416339088"/>
    <x v="0"/>
    <n v="5"/>
    <x v="1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n v="1445922216"/>
    <x v="0"/>
    <n v="47"/>
    <x v="1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n v="1434825828"/>
    <x v="0"/>
    <n v="0"/>
    <x v="1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n v="1477839675"/>
    <x v="0"/>
    <n v="10"/>
    <x v="1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n v="1431973478"/>
    <x v="0"/>
    <n v="11"/>
    <x v="1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n v="1441997020"/>
    <x v="0"/>
    <n v="2"/>
    <x v="1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n v="1453451057"/>
    <x v="0"/>
    <n v="2"/>
    <x v="1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n v="1402058739"/>
    <x v="0"/>
    <n v="22"/>
    <x v="1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n v="1459198499"/>
    <x v="0"/>
    <n v="8"/>
    <x v="1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n v="1423166101"/>
    <x v="0"/>
    <n v="6"/>
    <x v="1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n v="1461693463"/>
    <x v="0"/>
    <n v="1"/>
    <x v="1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n v="1436811769"/>
    <x v="0"/>
    <n v="3"/>
    <x v="1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n v="1461598158"/>
    <x v="0"/>
    <n v="0"/>
    <x v="1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x v="3"/>
    <n v="1483395209"/>
    <n v="1480803209"/>
    <x v="0"/>
    <n v="0"/>
    <x v="1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n v="1436907462"/>
    <x v="0"/>
    <n v="0"/>
    <x v="1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n v="1431694855"/>
    <x v="0"/>
    <n v="0"/>
    <x v="1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n v="1459507478"/>
    <x v="0"/>
    <n v="0"/>
    <x v="1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x v="0"/>
    <n v="1467999134"/>
    <n v="1465407134"/>
    <x v="0"/>
    <n v="3"/>
    <x v="1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x v="2"/>
    <n v="1432272300"/>
    <n v="1429655318"/>
    <x v="0"/>
    <n v="0"/>
    <x v="1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n v="1427138905"/>
    <x v="0"/>
    <n v="0"/>
    <x v="1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n v="1453349197"/>
    <x v="0"/>
    <n v="1"/>
    <x v="1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n v="1413759659"/>
    <x v="0"/>
    <n v="2"/>
    <x v="1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n v="1403974363"/>
    <x v="0"/>
    <n v="0"/>
    <x v="1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n v="1488386547"/>
    <x v="0"/>
    <n v="0"/>
    <x v="1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n v="1459716480"/>
    <x v="0"/>
    <n v="1"/>
    <x v="1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n v="1405181320"/>
    <x v="0"/>
    <n v="7"/>
    <x v="1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x v="3"/>
    <n v="1483459365"/>
    <n v="1480867365"/>
    <x v="0"/>
    <n v="3"/>
    <x v="1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n v="1444685444"/>
    <x v="0"/>
    <n v="0"/>
    <x v="1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n v="1405097760"/>
    <x v="0"/>
    <n v="0"/>
    <x v="1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n v="1446612896"/>
    <x v="0"/>
    <n v="0"/>
    <x v="1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n v="1412371898"/>
    <x v="0"/>
    <n v="0"/>
    <x v="1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n v="1410967754"/>
    <x v="1"/>
    <n v="340"/>
    <x v="0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n v="1363017271"/>
    <x v="1"/>
    <n v="150"/>
    <x v="0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n v="1361483538"/>
    <x v="1"/>
    <n v="25"/>
    <x v="0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x v="0"/>
    <n v="1361029958"/>
    <n v="1358437958"/>
    <x v="1"/>
    <n v="234"/>
    <x v="0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n v="1329759452"/>
    <x v="1"/>
    <n v="2602"/>
    <x v="0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n v="1449029266"/>
    <x v="1"/>
    <n v="248"/>
    <x v="0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x v="0"/>
    <n v="1332699285"/>
    <n v="1327518885"/>
    <x v="1"/>
    <n v="600"/>
    <x v="0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n v="1302654049"/>
    <x v="1"/>
    <n v="293"/>
    <x v="0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n v="1358346109"/>
    <x v="1"/>
    <n v="321"/>
    <x v="0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n v="1354909863"/>
    <x v="1"/>
    <n v="81"/>
    <x v="0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n v="1426028334"/>
    <x v="1"/>
    <n v="343"/>
    <x v="0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n v="1379336503"/>
    <x v="1"/>
    <n v="336"/>
    <x v="0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x v="0"/>
    <n v="1330644639"/>
    <n v="1328052639"/>
    <x v="1"/>
    <n v="47"/>
    <x v="0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n v="1376501292"/>
    <x v="1"/>
    <n v="76"/>
    <x v="0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n v="1416244863"/>
    <x v="1"/>
    <n v="441"/>
    <x v="0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n v="1313024422"/>
    <x v="1"/>
    <n v="916"/>
    <x v="0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n v="1319467604"/>
    <x v="1"/>
    <n v="369"/>
    <x v="0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n v="1367355313"/>
    <x v="1"/>
    <n v="20242"/>
    <x v="0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n v="1398448389"/>
    <x v="1"/>
    <n v="71"/>
    <x v="0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n v="1373408699"/>
    <x v="1"/>
    <n v="635"/>
    <x v="0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n v="1380838145"/>
    <x v="0"/>
    <n v="6"/>
    <x v="1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x v="0"/>
    <n v="1347004260"/>
    <n v="1345062936"/>
    <x v="0"/>
    <n v="1"/>
    <x v="1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n v="1467002275"/>
    <x v="0"/>
    <n v="2"/>
    <x v="1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x v="0"/>
    <n v="1342882260"/>
    <n v="1337834963"/>
    <x v="0"/>
    <n v="0"/>
    <x v="1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n v="1430939173"/>
    <x v="0"/>
    <n v="3"/>
    <x v="1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n v="1422417761"/>
    <x v="0"/>
    <n v="3"/>
    <x v="1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n v="1467583271"/>
    <x v="0"/>
    <n v="0"/>
    <x v="1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n v="1386336660"/>
    <x v="0"/>
    <n v="6"/>
    <x v="1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n v="1350398452"/>
    <x v="0"/>
    <n v="0"/>
    <x v="1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n v="1378214874"/>
    <x v="0"/>
    <n v="19"/>
    <x v="1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n v="1418922443"/>
    <x v="0"/>
    <n v="1"/>
    <x v="1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n v="1305839646"/>
    <x v="0"/>
    <n v="2"/>
    <x v="1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x v="0"/>
    <n v="1371415675"/>
    <n v="1368823675"/>
    <x v="0"/>
    <n v="0"/>
    <x v="1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n v="1425489613"/>
    <x v="0"/>
    <n v="11"/>
    <x v="1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n v="1311879431"/>
    <x v="0"/>
    <n v="0"/>
    <x v="1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n v="1405682659"/>
    <x v="0"/>
    <n v="0"/>
    <x v="1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n v="1371655522"/>
    <x v="0"/>
    <n v="1"/>
    <x v="1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n v="1405899378"/>
    <x v="0"/>
    <n v="3"/>
    <x v="1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n v="1465171833"/>
    <x v="0"/>
    <n v="1"/>
    <x v="1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n v="1364852557"/>
    <x v="0"/>
    <n v="15"/>
    <x v="1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x v="5"/>
    <n v="1436364023"/>
    <n v="1433772023"/>
    <x v="1"/>
    <n v="885"/>
    <x v="0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n v="1456491680"/>
    <x v="1"/>
    <n v="329"/>
    <x v="0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n v="1472026801"/>
    <x v="1"/>
    <n v="71"/>
    <x v="0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x v="1"/>
    <n v="1402389180"/>
    <n v="1399996024"/>
    <x v="1"/>
    <n v="269"/>
    <x v="0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n v="1455446303"/>
    <x v="1"/>
    <n v="345"/>
    <x v="0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n v="1403635904"/>
    <x v="1"/>
    <n v="43"/>
    <x v="0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n v="1268822909"/>
    <x v="1"/>
    <n v="33"/>
    <x v="0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n v="1401201881"/>
    <x v="1"/>
    <n v="211"/>
    <x v="0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n v="1484570885"/>
    <x v="1"/>
    <n v="196"/>
    <x v="0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n v="1403169278"/>
    <x v="1"/>
    <n v="405"/>
    <x v="0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n v="1445263204"/>
    <x v="1"/>
    <n v="206"/>
    <x v="0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n v="1483719939"/>
    <x v="1"/>
    <n v="335"/>
    <x v="0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n v="1402931866"/>
    <x v="1"/>
    <n v="215"/>
    <x v="0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n v="1439907640"/>
    <x v="1"/>
    <n v="176"/>
    <x v="0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n v="1455516297"/>
    <x v="1"/>
    <n v="555"/>
    <x v="0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n v="1473160292"/>
    <x v="1"/>
    <n v="116"/>
    <x v="0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n v="1415194553"/>
    <x v="1"/>
    <n v="615"/>
    <x v="0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n v="1398973252"/>
    <x v="1"/>
    <n v="236"/>
    <x v="0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n v="1400867283"/>
    <x v="1"/>
    <n v="145"/>
    <x v="0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x v="0"/>
    <n v="1418961600"/>
    <n v="1415824513"/>
    <x v="1"/>
    <n v="167"/>
    <x v="0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n v="1462248091"/>
    <x v="1"/>
    <n v="235"/>
    <x v="0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n v="1410983739"/>
    <x v="1"/>
    <n v="452"/>
    <x v="0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n v="1416592916"/>
    <x v="1"/>
    <n v="241"/>
    <x v="0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n v="1485000090"/>
    <x v="1"/>
    <n v="28"/>
    <x v="0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n v="1468947138"/>
    <x v="1"/>
    <n v="140"/>
    <x v="0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n v="1448951847"/>
    <x v="1"/>
    <n v="280"/>
    <x v="0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n v="1487082286"/>
    <x v="1"/>
    <n v="70"/>
    <x v="0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n v="1483292122"/>
    <x v="1"/>
    <n v="160"/>
    <x v="0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n v="1424185520"/>
    <x v="1"/>
    <n v="141"/>
    <x v="0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n v="1443464695"/>
    <x v="1"/>
    <n v="874"/>
    <x v="0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n v="1414610126"/>
    <x v="1"/>
    <n v="73"/>
    <x v="0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n v="1453461865"/>
    <x v="1"/>
    <n v="294"/>
    <x v="0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n v="1457913777"/>
    <x v="1"/>
    <n v="740"/>
    <x v="0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n v="1438791062"/>
    <x v="1"/>
    <n v="369"/>
    <x v="0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n v="1461527631"/>
    <x v="1"/>
    <n v="110"/>
    <x v="0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n v="1438110910"/>
    <x v="1"/>
    <n v="455"/>
    <x v="0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n v="1467358427"/>
    <x v="1"/>
    <n v="224"/>
    <x v="0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n v="1418064370"/>
    <x v="1"/>
    <n v="46"/>
    <x v="0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n v="1480629819"/>
    <x v="0"/>
    <n v="284"/>
    <x v="0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n v="1414368616"/>
    <x v="1"/>
    <n v="98"/>
    <x v="0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n v="1417453538"/>
    <x v="0"/>
    <n v="2"/>
    <x v="1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n v="1434412500"/>
    <x v="0"/>
    <n v="1"/>
    <x v="1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n v="1414066434"/>
    <x v="0"/>
    <n v="1"/>
    <x v="1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n v="1424222024"/>
    <x v="0"/>
    <n v="0"/>
    <x v="1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x v="0"/>
    <n v="1425330960"/>
    <n v="1422393234"/>
    <x v="0"/>
    <n v="1"/>
    <x v="1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n v="1405746399"/>
    <x v="0"/>
    <n v="11"/>
    <x v="1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n v="1487240082"/>
    <x v="0"/>
    <n v="0"/>
    <x v="1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n v="1444425020"/>
    <x v="0"/>
    <n v="1"/>
    <x v="1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n v="1443928559"/>
    <x v="0"/>
    <n v="6"/>
    <x v="1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n v="1460458034"/>
    <x v="0"/>
    <n v="7"/>
    <x v="1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n v="1430164039"/>
    <x v="0"/>
    <n v="0"/>
    <x v="1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n v="1410366708"/>
    <x v="0"/>
    <n v="16"/>
    <x v="1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n v="1438584447"/>
    <x v="0"/>
    <n v="0"/>
    <x v="1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n v="1435903390"/>
    <x v="0"/>
    <n v="0"/>
    <x v="1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n v="1440513832"/>
    <x v="0"/>
    <n v="0"/>
    <x v="1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n v="1465011624"/>
    <x v="0"/>
    <n v="12"/>
    <x v="1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n v="1408549233"/>
    <x v="0"/>
    <n v="1"/>
    <x v="1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n v="1435656759"/>
    <x v="0"/>
    <n v="3"/>
    <x v="1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n v="1428974199"/>
    <x v="0"/>
    <n v="1"/>
    <x v="1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n v="1414110593"/>
    <x v="0"/>
    <n v="4"/>
    <x v="1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n v="1381194003"/>
    <x v="0"/>
    <n v="1"/>
    <x v="1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n v="1253712916"/>
    <x v="0"/>
    <n v="0"/>
    <x v="1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n v="1389635351"/>
    <x v="0"/>
    <n v="2"/>
    <x v="1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n v="1430124509"/>
    <x v="0"/>
    <n v="1"/>
    <x v="1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n v="1304962261"/>
    <x v="0"/>
    <n v="1"/>
    <x v="1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n v="1467151204"/>
    <x v="0"/>
    <n v="59"/>
    <x v="1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n v="1391293745"/>
    <x v="0"/>
    <n v="13"/>
    <x v="1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n v="1416360585"/>
    <x v="0"/>
    <n v="22"/>
    <x v="1"/>
    <x v="25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x v="0"/>
    <n v="1369498714"/>
    <n v="1366906714"/>
    <x v="0"/>
    <n v="0"/>
    <x v="1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x v="0"/>
    <n v="1460140282"/>
    <n v="1457551882"/>
    <x v="0"/>
    <n v="52"/>
    <x v="1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n v="1432146483"/>
    <x v="0"/>
    <n v="4"/>
    <x v="1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n v="1454546859"/>
    <x v="0"/>
    <n v="3"/>
    <x v="1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n v="1487548802"/>
    <x v="0"/>
    <n v="3"/>
    <x v="1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n v="1421187329"/>
    <x v="0"/>
    <n v="6"/>
    <x v="1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n v="1402317296"/>
    <x v="0"/>
    <n v="35"/>
    <x v="1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n v="1431810368"/>
    <x v="0"/>
    <n v="10"/>
    <x v="1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n v="1337977248"/>
    <x v="0"/>
    <n v="2"/>
    <x v="1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n v="1281317691"/>
    <x v="0"/>
    <n v="4"/>
    <x v="1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n v="1374882891"/>
    <x v="0"/>
    <n v="2"/>
    <x v="1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n v="1332378726"/>
    <x v="0"/>
    <n v="0"/>
    <x v="1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n v="1447757190"/>
    <x v="0"/>
    <n v="1"/>
    <x v="1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x v="0"/>
    <n v="1445894400"/>
    <n v="1440961053"/>
    <x v="0"/>
    <n v="3"/>
    <x v="1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n v="1409089391"/>
    <x v="0"/>
    <n v="1"/>
    <x v="1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n v="1400600101"/>
    <x v="0"/>
    <n v="0"/>
    <x v="1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n v="1480800568"/>
    <x v="0"/>
    <n v="12"/>
    <x v="1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x v="0"/>
    <n v="1428197422"/>
    <n v="1425609022"/>
    <x v="0"/>
    <n v="0"/>
    <x v="1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n v="1415918965"/>
    <x v="0"/>
    <n v="1"/>
    <x v="1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x v="0"/>
    <n v="1422735120"/>
    <n v="1420091999"/>
    <x v="0"/>
    <n v="0"/>
    <x v="1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n v="1441841886"/>
    <x v="0"/>
    <n v="0"/>
    <x v="1"/>
    <x v="26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s v="IT"/>
    <x v="3"/>
    <n v="1443040464"/>
    <n v="1440448464"/>
    <x v="0"/>
    <n v="2"/>
    <x v="1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n v="1457112341"/>
    <x v="0"/>
    <n v="92"/>
    <x v="1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n v="1423619085"/>
    <x v="0"/>
    <n v="0"/>
    <x v="1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x v="0"/>
    <n v="1425154655"/>
    <n v="1422562655"/>
    <x v="0"/>
    <n v="3"/>
    <x v="1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n v="1458147982"/>
    <x v="0"/>
    <n v="10"/>
    <x v="1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n v="1400634728"/>
    <x v="0"/>
    <n v="7"/>
    <x v="1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n v="1414577969"/>
    <x v="0"/>
    <n v="3"/>
    <x v="1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n v="1471768197"/>
    <x v="0"/>
    <n v="0"/>
    <x v="1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n v="1432742458"/>
    <x v="0"/>
    <n v="1"/>
    <x v="1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n v="1457528176"/>
    <x v="0"/>
    <n v="0"/>
    <x v="1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n v="1401585752"/>
    <x v="0"/>
    <n v="9"/>
    <x v="1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n v="1301969633"/>
    <x v="0"/>
    <n v="56"/>
    <x v="0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n v="1314947317"/>
    <x v="0"/>
    <n v="32"/>
    <x v="0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n v="1322539459"/>
    <x v="0"/>
    <n v="30"/>
    <x v="0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n v="1328559435"/>
    <x v="0"/>
    <n v="70"/>
    <x v="0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n v="1311380313"/>
    <x v="0"/>
    <n v="44"/>
    <x v="0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n v="1293158438"/>
    <x v="0"/>
    <n v="92"/>
    <x v="0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n v="1337887451"/>
    <x v="0"/>
    <n v="205"/>
    <x v="0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n v="1385754986"/>
    <x v="0"/>
    <n v="23"/>
    <x v="0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n v="1315612909"/>
    <x v="0"/>
    <n v="4"/>
    <x v="0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n v="1353017510"/>
    <x v="0"/>
    <n v="112"/>
    <x v="0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x v="0"/>
    <n v="1370390432"/>
    <n v="1368576032"/>
    <x v="0"/>
    <n v="27"/>
    <x v="0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n v="1354568384"/>
    <x v="0"/>
    <n v="11"/>
    <x v="0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n v="1340329202"/>
    <x v="0"/>
    <n v="26"/>
    <x v="0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n v="1401924769"/>
    <x v="0"/>
    <n v="77"/>
    <x v="0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n v="1319850796"/>
    <x v="0"/>
    <n v="136"/>
    <x v="0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n v="1350061821"/>
    <x v="0"/>
    <n v="157"/>
    <x v="0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n v="1380470188"/>
    <x v="0"/>
    <n v="158"/>
    <x v="0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x v="0"/>
    <n v="1362757335"/>
    <n v="1359301335"/>
    <x v="0"/>
    <n v="27"/>
    <x v="0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n v="1408940886"/>
    <x v="0"/>
    <n v="23"/>
    <x v="0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n v="1361002140"/>
    <x v="0"/>
    <n v="17"/>
    <x v="0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n v="1333550015"/>
    <x v="0"/>
    <n v="37"/>
    <x v="0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n v="1415343874"/>
    <x v="0"/>
    <n v="65"/>
    <x v="0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n v="1372437089"/>
    <x v="0"/>
    <n v="18"/>
    <x v="0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n v="1354265335"/>
    <x v="0"/>
    <n v="25"/>
    <x v="0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n v="1344962853"/>
    <x v="0"/>
    <n v="104"/>
    <x v="0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n v="1383337267"/>
    <x v="0"/>
    <n v="108"/>
    <x v="0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n v="1351011489"/>
    <x v="0"/>
    <n v="38"/>
    <x v="0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n v="1400175682"/>
    <x v="0"/>
    <n v="88"/>
    <x v="0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n v="1389041333"/>
    <x v="0"/>
    <n v="82"/>
    <x v="0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n v="1328040375"/>
    <x v="0"/>
    <n v="126"/>
    <x v="0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n v="1347482261"/>
    <x v="0"/>
    <n v="133"/>
    <x v="0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n v="1311667854"/>
    <x v="0"/>
    <n v="47"/>
    <x v="0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n v="1324329156"/>
    <x v="0"/>
    <n v="58"/>
    <x v="0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n v="1303706001"/>
    <x v="0"/>
    <n v="32"/>
    <x v="0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n v="1463086261"/>
    <x v="0"/>
    <n v="37"/>
    <x v="0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n v="1304129088"/>
    <x v="0"/>
    <n v="87"/>
    <x v="0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n v="1257444140"/>
    <x v="0"/>
    <n v="15"/>
    <x v="0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x v="0"/>
    <n v="1362086700"/>
    <n v="1358180968"/>
    <x v="0"/>
    <n v="27"/>
    <x v="0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n v="1328197165"/>
    <x v="0"/>
    <n v="19"/>
    <x v="0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n v="1279603955"/>
    <x v="0"/>
    <n v="17"/>
    <x v="0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x v="0"/>
    <n v="1418998744"/>
    <n v="1416406744"/>
    <x v="0"/>
    <n v="26"/>
    <x v="0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n v="1306283727"/>
    <x v="0"/>
    <n v="28"/>
    <x v="0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n v="1345924012"/>
    <x v="0"/>
    <n v="37"/>
    <x v="0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n v="1348363560"/>
    <x v="0"/>
    <n v="128"/>
    <x v="0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n v="1378306140"/>
    <x v="0"/>
    <n v="10"/>
    <x v="0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n v="1405248503"/>
    <x v="0"/>
    <n v="83"/>
    <x v="0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n v="1336643377"/>
    <x v="0"/>
    <n v="46"/>
    <x v="0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n v="1298048082"/>
    <x v="0"/>
    <n v="90"/>
    <x v="0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n v="1396974355"/>
    <x v="0"/>
    <n v="81"/>
    <x v="0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n v="1378722437"/>
    <x v="0"/>
    <n v="32"/>
    <x v="0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n v="1300916220"/>
    <x v="0"/>
    <n v="20"/>
    <x v="0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n v="1382701793"/>
    <x v="0"/>
    <n v="70"/>
    <x v="0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n v="1300996896"/>
    <x v="0"/>
    <n v="168"/>
    <x v="0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n v="1332192160"/>
    <x v="0"/>
    <n v="34"/>
    <x v="0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x v="0"/>
    <n v="1333648820"/>
    <n v="1331060420"/>
    <x v="0"/>
    <n v="48"/>
    <x v="0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x v="0"/>
    <n v="1355437052"/>
    <n v="1352845052"/>
    <x v="0"/>
    <n v="48"/>
    <x v="0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n v="1335293168"/>
    <x v="0"/>
    <n v="221"/>
    <x v="0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n v="1352524767"/>
    <x v="0"/>
    <n v="107"/>
    <x v="0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n v="1384811721"/>
    <x v="0"/>
    <n v="45"/>
    <x v="0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n v="1459355950"/>
    <x v="0"/>
    <n v="36"/>
    <x v="0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x v="3"/>
    <n v="1453064400"/>
    <n v="1449359831"/>
    <x v="0"/>
    <n v="101"/>
    <x v="0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n v="1320122736"/>
    <x v="0"/>
    <n v="62"/>
    <x v="0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n v="1420158707"/>
    <x v="0"/>
    <n v="32"/>
    <x v="0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n v="1328033818"/>
    <x v="0"/>
    <n v="89"/>
    <x v="0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n v="1295624113"/>
    <x v="0"/>
    <n v="93"/>
    <x v="0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n v="1361858673"/>
    <x v="0"/>
    <n v="98"/>
    <x v="0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n v="1392169298"/>
    <x v="0"/>
    <n v="82"/>
    <x v="0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n v="1319859339"/>
    <x v="0"/>
    <n v="116"/>
    <x v="0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x v="0"/>
    <n v="1464729276"/>
    <n v="1459545276"/>
    <x v="0"/>
    <n v="52"/>
    <x v="0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n v="1273961999"/>
    <x v="0"/>
    <n v="23"/>
    <x v="0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x v="0"/>
    <n v="1470056614"/>
    <n v="1467464614"/>
    <x v="0"/>
    <n v="77"/>
    <x v="0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n v="1336232730"/>
    <x v="0"/>
    <n v="49"/>
    <x v="0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n v="1423083892"/>
    <x v="0"/>
    <n v="59"/>
    <x v="0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n v="1468852306"/>
    <x v="0"/>
    <n v="113"/>
    <x v="0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n v="1316194540"/>
    <x v="0"/>
    <n v="34"/>
    <x v="0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n v="1330968347"/>
    <x v="0"/>
    <n v="42"/>
    <x v="0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n v="1455615976"/>
    <x v="0"/>
    <n v="42"/>
    <x v="0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n v="1390509071"/>
    <x v="0"/>
    <n v="49"/>
    <x v="0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x v="0"/>
    <n v="1311298745"/>
    <n v="1309311545"/>
    <x v="0"/>
    <n v="56"/>
    <x v="0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x v="0"/>
    <n v="1405188667"/>
    <n v="1402596667"/>
    <x v="0"/>
    <n v="25"/>
    <x v="0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n v="1486522484"/>
    <x v="0"/>
    <n v="884"/>
    <x v="1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n v="1486962460"/>
    <x v="0"/>
    <n v="0"/>
    <x v="1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n v="1489517138"/>
    <x v="0"/>
    <n v="10"/>
    <x v="1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n v="1487360041"/>
    <x v="0"/>
    <n v="101"/>
    <x v="1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n v="1487743223"/>
    <x v="0"/>
    <n v="15"/>
    <x v="1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n v="1488140119"/>
    <x v="0"/>
    <n v="1"/>
    <x v="1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n v="1488935245"/>
    <x v="0"/>
    <n v="39"/>
    <x v="1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n v="1489150194"/>
    <x v="0"/>
    <n v="7"/>
    <x v="1"/>
    <x v="28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x v="0"/>
    <n v="1489700230"/>
    <n v="1487111830"/>
    <x v="0"/>
    <n v="14"/>
    <x v="1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n v="1488882042"/>
    <x v="0"/>
    <n v="11"/>
    <x v="1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n v="1488387008"/>
    <x v="0"/>
    <n v="38"/>
    <x v="1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n v="1487734667"/>
    <x v="0"/>
    <n v="15"/>
    <x v="1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n v="1489097112"/>
    <x v="0"/>
    <n v="8"/>
    <x v="1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n v="1488038674"/>
    <x v="0"/>
    <n v="1"/>
    <x v="1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n v="1488847514"/>
    <x v="0"/>
    <n v="23"/>
    <x v="1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n v="1488418811"/>
    <x v="0"/>
    <n v="0"/>
    <x v="1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n v="1489193248"/>
    <x v="0"/>
    <n v="22"/>
    <x v="1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x v="0"/>
    <n v="1490499180"/>
    <n v="1488430760"/>
    <x v="0"/>
    <n v="0"/>
    <x v="1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n v="1489351445"/>
    <x v="0"/>
    <n v="4"/>
    <x v="1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n v="1488418990"/>
    <x v="0"/>
    <n v="79"/>
    <x v="1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n v="1418745405"/>
    <x v="0"/>
    <n v="2"/>
    <x v="1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x v="0"/>
    <n v="1427745150"/>
    <n v="1425156750"/>
    <x v="0"/>
    <n v="1"/>
    <x v="1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n v="1435819537"/>
    <x v="0"/>
    <n v="2"/>
    <x v="1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n v="1421464873"/>
    <x v="0"/>
    <n v="11"/>
    <x v="1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n v="1440807846"/>
    <x v="0"/>
    <n v="0"/>
    <x v="1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n v="1435130472"/>
    <x v="0"/>
    <n v="0"/>
    <x v="1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n v="1456593495"/>
    <x v="0"/>
    <n v="9"/>
    <x v="1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n v="1458679706"/>
    <x v="0"/>
    <n v="0"/>
    <x v="1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n v="1405949514"/>
    <x v="0"/>
    <n v="4"/>
    <x v="1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n v="1449151888"/>
    <x v="0"/>
    <n v="1"/>
    <x v="1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n v="1406907034"/>
    <x v="0"/>
    <n v="2"/>
    <x v="1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n v="1430517353"/>
    <x v="0"/>
    <n v="0"/>
    <x v="1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n v="1409944412"/>
    <x v="0"/>
    <n v="1"/>
    <x v="1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n v="1427925761"/>
    <x v="0"/>
    <n v="17"/>
    <x v="1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n v="1425186785"/>
    <x v="0"/>
    <n v="2"/>
    <x v="1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n v="1477835499"/>
    <x v="0"/>
    <n v="3"/>
    <x v="1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n v="1459467238"/>
    <x v="0"/>
    <n v="41"/>
    <x v="1"/>
    <x v="28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x v="0"/>
    <n v="1463201940"/>
    <n v="1459435149"/>
    <x v="0"/>
    <n v="2"/>
    <x v="1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n v="1408366191"/>
    <x v="0"/>
    <n v="3"/>
    <x v="1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n v="1412966871"/>
    <x v="0"/>
    <n v="8"/>
    <x v="1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n v="1447239863"/>
    <x v="0"/>
    <n v="0"/>
    <x v="1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n v="1456441429"/>
    <x v="0"/>
    <n v="1"/>
    <x v="1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n v="1430855315"/>
    <x v="0"/>
    <n v="3"/>
    <x v="1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n v="1412115762"/>
    <x v="0"/>
    <n v="4"/>
    <x v="1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n v="1406330049"/>
    <x v="0"/>
    <n v="9"/>
    <x v="1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n v="1401401064"/>
    <x v="0"/>
    <n v="16"/>
    <x v="1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n v="1423520177"/>
    <x v="0"/>
    <n v="1"/>
    <x v="1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n v="1442847674"/>
    <x v="0"/>
    <n v="7"/>
    <x v="1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n v="1460337306"/>
    <x v="0"/>
    <n v="0"/>
    <x v="1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n v="1443146783"/>
    <x v="0"/>
    <n v="0"/>
    <x v="1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x v="0"/>
    <n v="1434034800"/>
    <n v="1432849552"/>
    <x v="0"/>
    <n v="0"/>
    <x v="1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n v="1447777481"/>
    <x v="0"/>
    <n v="0"/>
    <x v="1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n v="1472746374"/>
    <x v="0"/>
    <n v="0"/>
    <x v="1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n v="1428454356"/>
    <x v="0"/>
    <n v="1"/>
    <x v="1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n v="1468006345"/>
    <x v="0"/>
    <n v="2"/>
    <x v="1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x v="0"/>
    <n v="1447018833"/>
    <n v="1444423233"/>
    <x v="0"/>
    <n v="1"/>
    <x v="1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n v="1434840392"/>
    <x v="0"/>
    <n v="15"/>
    <x v="1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x v="0"/>
    <n v="1412283542"/>
    <n v="1409691542"/>
    <x v="0"/>
    <n v="1"/>
    <x v="1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n v="1457297932"/>
    <x v="0"/>
    <n v="1"/>
    <x v="1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n v="1434483422"/>
    <x v="0"/>
    <n v="0"/>
    <x v="1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x v="1"/>
    <n v="1433948671"/>
    <n v="1430060671"/>
    <x v="0"/>
    <n v="52"/>
    <x v="0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n v="1481058170"/>
    <x v="0"/>
    <n v="34"/>
    <x v="0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n v="1470348775"/>
    <x v="0"/>
    <n v="67"/>
    <x v="0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n v="1421937077"/>
    <x v="0"/>
    <n v="70"/>
    <x v="0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n v="1479276838"/>
    <x v="0"/>
    <n v="89"/>
    <x v="0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n v="1477368867"/>
    <x v="0"/>
    <n v="107"/>
    <x v="0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n v="1444904830"/>
    <x v="0"/>
    <n v="159"/>
    <x v="0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x v="5"/>
    <n v="1441234143"/>
    <n v="1438642143"/>
    <x v="0"/>
    <n v="181"/>
    <x v="0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n v="1485213921"/>
    <x v="0"/>
    <n v="131"/>
    <x v="0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n v="1458936304"/>
    <x v="0"/>
    <n v="125"/>
    <x v="0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n v="1424198723"/>
    <x v="0"/>
    <n v="61"/>
    <x v="0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x v="1"/>
    <n v="1476425082"/>
    <n v="1473833082"/>
    <x v="0"/>
    <n v="90"/>
    <x v="0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n v="1455991168"/>
    <x v="0"/>
    <n v="35"/>
    <x v="0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n v="1425502953"/>
    <x v="0"/>
    <n v="90"/>
    <x v="0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n v="1441479361"/>
    <x v="0"/>
    <n v="4"/>
    <x v="0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n v="1468987269"/>
    <x v="0"/>
    <n v="120"/>
    <x v="0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n v="1483041083"/>
    <x v="0"/>
    <n v="14"/>
    <x v="0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n v="1463352992"/>
    <x v="0"/>
    <n v="27"/>
    <x v="0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x v="0"/>
    <n v="1427309629"/>
    <n v="1425585229"/>
    <x v="0"/>
    <n v="49"/>
    <x v="0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n v="1454688513"/>
    <x v="0"/>
    <n v="102"/>
    <x v="0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x v="1"/>
    <n v="1442065060"/>
    <n v="1437745060"/>
    <x v="0"/>
    <n v="3"/>
    <x v="0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x v="0"/>
    <n v="1457739245"/>
    <n v="1455147245"/>
    <x v="0"/>
    <n v="25"/>
    <x v="0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n v="1474663840"/>
    <x v="0"/>
    <n v="118"/>
    <x v="0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n v="1404560379"/>
    <x v="1"/>
    <n v="39"/>
    <x v="1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n v="1405380712"/>
    <x v="1"/>
    <n v="103"/>
    <x v="1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n v="1407184688"/>
    <x v="1"/>
    <n v="0"/>
    <x v="1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n v="1404488884"/>
    <x v="1"/>
    <n v="39"/>
    <x v="1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n v="1406640444"/>
    <x v="1"/>
    <n v="15"/>
    <x v="1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n v="1418585959"/>
    <x v="1"/>
    <n v="22"/>
    <x v="1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n v="1410288194"/>
    <x v="1"/>
    <n v="92"/>
    <x v="1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n v="1411515040"/>
    <x v="1"/>
    <n v="25"/>
    <x v="1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n v="1399482836"/>
    <x v="1"/>
    <n v="19"/>
    <x v="1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n v="1417803298"/>
    <x v="1"/>
    <n v="19"/>
    <x v="1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n v="1413609292"/>
    <x v="1"/>
    <n v="13"/>
    <x v="1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n v="1410305160"/>
    <x v="1"/>
    <n v="124"/>
    <x v="1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n v="1411513071"/>
    <x v="1"/>
    <n v="4"/>
    <x v="1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n v="1421829253"/>
    <x v="1"/>
    <n v="10"/>
    <x v="1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n v="1423600995"/>
    <x v="1"/>
    <n v="15"/>
    <x v="1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n v="1470242180"/>
    <x v="1"/>
    <n v="38"/>
    <x v="1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n v="1462285510"/>
    <x v="1"/>
    <n v="152"/>
    <x v="1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n v="1471272545"/>
    <x v="1"/>
    <n v="24"/>
    <x v="1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n v="1453211289"/>
    <x v="1"/>
    <n v="76"/>
    <x v="1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n v="1429656478"/>
    <x v="1"/>
    <n v="185"/>
    <x v="1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n v="1419954240"/>
    <x v="1"/>
    <n v="33"/>
    <x v="1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n v="1410750855"/>
    <x v="1"/>
    <n v="108"/>
    <x v="1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n v="1416057177"/>
    <x v="1"/>
    <n v="29"/>
    <x v="1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n v="1425570237"/>
    <x v="1"/>
    <n v="24"/>
    <x v="1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n v="1412203542"/>
    <x v="1"/>
    <n v="4"/>
    <x v="1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n v="1415858403"/>
    <x v="1"/>
    <n v="4"/>
    <x v="1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n v="1420560678"/>
    <x v="1"/>
    <n v="15"/>
    <x v="1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x v="1"/>
    <n v="1422553565"/>
    <n v="1417369565"/>
    <x v="1"/>
    <n v="4"/>
    <x v="1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n v="1435970682"/>
    <x v="1"/>
    <n v="139"/>
    <x v="1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n v="1414531440"/>
    <x v="1"/>
    <n v="2"/>
    <x v="1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n v="1420636422"/>
    <x v="1"/>
    <n v="18"/>
    <x v="1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n v="1473922541"/>
    <x v="1"/>
    <n v="81"/>
    <x v="1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n v="1464172366"/>
    <x v="1"/>
    <n v="86"/>
    <x v="1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n v="1479217189"/>
    <x v="1"/>
    <n v="140"/>
    <x v="1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n v="1449388233"/>
    <x v="1"/>
    <n v="37"/>
    <x v="1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x v="1"/>
    <n v="1415740408"/>
    <n v="1414008808"/>
    <x v="1"/>
    <n v="6"/>
    <x v="1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n v="1473517970"/>
    <x v="1"/>
    <n v="113"/>
    <x v="1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n v="1447429868"/>
    <x v="1"/>
    <n v="37"/>
    <x v="1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x v="3"/>
    <n v="1435442340"/>
    <n v="1433416830"/>
    <x v="1"/>
    <n v="18"/>
    <x v="1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n v="1421199782"/>
    <x v="1"/>
    <n v="75"/>
    <x v="1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n v="1444061804"/>
    <x v="1"/>
    <n v="52"/>
    <x v="1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n v="1441048658"/>
    <x v="1"/>
    <n v="122"/>
    <x v="1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n v="1409066349"/>
    <x v="1"/>
    <n v="8"/>
    <x v="1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x v="0"/>
    <n v="1411868313"/>
    <n v="1409276313"/>
    <x v="1"/>
    <n v="8"/>
    <x v="1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n v="1483806030"/>
    <x v="1"/>
    <n v="96"/>
    <x v="1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n v="1422222439"/>
    <x v="1"/>
    <n v="9"/>
    <x v="1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x v="0"/>
    <n v="1408657826"/>
    <n v="1407621026"/>
    <x v="0"/>
    <n v="2"/>
    <x v="1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n v="1408962270"/>
    <x v="0"/>
    <n v="26"/>
    <x v="1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n v="1464939536"/>
    <x v="0"/>
    <n v="23"/>
    <x v="1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n v="1404940812"/>
    <x v="0"/>
    <n v="0"/>
    <x v="1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n v="1422516736"/>
    <x v="0"/>
    <n v="140"/>
    <x v="1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n v="1434577537"/>
    <x v="0"/>
    <n v="0"/>
    <x v="1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n v="1467061303"/>
    <x v="0"/>
    <n v="6"/>
    <x v="1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n v="1480607607"/>
    <x v="0"/>
    <n v="100"/>
    <x v="1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n v="1425447450"/>
    <x v="0"/>
    <n v="0"/>
    <x v="1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n v="1404151396"/>
    <x v="0"/>
    <n v="4"/>
    <x v="1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n v="1425261690"/>
    <x v="0"/>
    <n v="8"/>
    <x v="1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n v="1326872367"/>
    <x v="0"/>
    <n v="57"/>
    <x v="0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n v="1388084862"/>
    <x v="0"/>
    <n v="11"/>
    <x v="0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n v="1348503976"/>
    <x v="0"/>
    <n v="33"/>
    <x v="0"/>
    <x v="11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x v="0"/>
    <n v="1389146880"/>
    <n v="1387403967"/>
    <x v="0"/>
    <n v="40"/>
    <x v="0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n v="1371585703"/>
    <x v="0"/>
    <n v="50"/>
    <x v="0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x v="0"/>
    <n v="1392675017"/>
    <n v="1390083017"/>
    <x v="0"/>
    <n v="38"/>
    <x v="0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n v="1294818561"/>
    <x v="0"/>
    <n v="96"/>
    <x v="0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n v="1396906530"/>
    <x v="0"/>
    <n v="48"/>
    <x v="0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n v="1291428371"/>
    <x v="0"/>
    <n v="33"/>
    <x v="0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n v="1390667107"/>
    <x v="0"/>
    <n v="226"/>
    <x v="0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n v="1335570863"/>
    <x v="0"/>
    <n v="14"/>
    <x v="0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n v="1296651427"/>
    <x v="0"/>
    <n v="20"/>
    <x v="0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n v="1359421403"/>
    <x v="0"/>
    <n v="25"/>
    <x v="0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x v="0"/>
    <n v="1422140895"/>
    <n v="1418684895"/>
    <x v="0"/>
    <n v="90"/>
    <x v="0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x v="1"/>
    <n v="1459439471"/>
    <n v="1456851071"/>
    <x v="0"/>
    <n v="11"/>
    <x v="0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x v="0"/>
    <n v="1361129129"/>
    <n v="1359660329"/>
    <x v="0"/>
    <n v="55"/>
    <x v="0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n v="1326848935"/>
    <x v="0"/>
    <n v="30"/>
    <x v="0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n v="1314989557"/>
    <x v="0"/>
    <n v="28"/>
    <x v="0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n v="1472750382"/>
    <x v="0"/>
    <n v="45"/>
    <x v="0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n v="1366251510"/>
    <x v="0"/>
    <n v="13"/>
    <x v="0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x v="0"/>
    <n v="1400561940"/>
    <n v="1397679445"/>
    <x v="0"/>
    <n v="40"/>
    <x v="0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n v="1422371381"/>
    <x v="0"/>
    <n v="21"/>
    <x v="0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n v="1295653954"/>
    <x v="0"/>
    <n v="134"/>
    <x v="0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n v="1304464914"/>
    <x v="0"/>
    <n v="20"/>
    <x v="0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x v="0"/>
    <n v="1466139300"/>
    <n v="1464854398"/>
    <x v="0"/>
    <n v="19"/>
    <x v="0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n v="1352993777"/>
    <x v="0"/>
    <n v="209"/>
    <x v="0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n v="1427780432"/>
    <x v="0"/>
    <n v="38"/>
    <x v="0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n v="1306608888"/>
    <x v="0"/>
    <n v="24"/>
    <x v="0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n v="1347913059"/>
    <x v="0"/>
    <n v="8"/>
    <x v="0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n v="1402441300"/>
    <x v="0"/>
    <n v="179"/>
    <x v="0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n v="1404769538"/>
    <x v="0"/>
    <n v="26"/>
    <x v="0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n v="1426703452"/>
    <x v="0"/>
    <n v="131"/>
    <x v="0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n v="1348536417"/>
    <x v="0"/>
    <n v="14"/>
    <x v="0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n v="1366763437"/>
    <x v="0"/>
    <n v="174"/>
    <x v="0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n v="1385124940"/>
    <x v="0"/>
    <n v="191"/>
    <x v="0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n v="1403901072"/>
    <x v="0"/>
    <n v="38"/>
    <x v="0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n v="1407954413"/>
    <x v="0"/>
    <n v="22"/>
    <x v="0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n v="1318826921"/>
    <x v="0"/>
    <n v="149"/>
    <x v="0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x v="0"/>
    <n v="1316716129"/>
    <n v="1314124129"/>
    <x v="0"/>
    <n v="56"/>
    <x v="0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n v="1389891684"/>
    <x v="0"/>
    <n v="19"/>
    <x v="0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n v="1419664341"/>
    <x v="0"/>
    <n v="0"/>
    <x v="1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n v="1484912974"/>
    <x v="0"/>
    <n v="16"/>
    <x v="1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n v="1400008085"/>
    <x v="0"/>
    <n v="2"/>
    <x v="1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n v="1396631500"/>
    <x v="0"/>
    <n v="48"/>
    <x v="1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n v="1475398147"/>
    <x v="0"/>
    <n v="2"/>
    <x v="1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n v="1483768497"/>
    <x v="0"/>
    <n v="2"/>
    <x v="1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n v="1475791912"/>
    <x v="0"/>
    <n v="1"/>
    <x v="1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n v="1448044925"/>
    <x v="0"/>
    <n v="17"/>
    <x v="1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n v="1480896249"/>
    <x v="0"/>
    <n v="0"/>
    <x v="1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n v="1451723535"/>
    <x v="0"/>
    <n v="11"/>
    <x v="1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n v="1413053301"/>
    <x v="0"/>
    <n v="95"/>
    <x v="1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n v="1433041602"/>
    <x v="0"/>
    <n v="13"/>
    <x v="1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n v="1433861210"/>
    <x v="0"/>
    <n v="2"/>
    <x v="1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n v="1465427733"/>
    <x v="0"/>
    <n v="2"/>
    <x v="1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n v="1465335308"/>
    <x v="0"/>
    <n v="3"/>
    <x v="1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n v="1400309405"/>
    <x v="0"/>
    <n v="0"/>
    <x v="1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n v="1422664925"/>
    <x v="0"/>
    <n v="0"/>
    <x v="1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n v="1400026355"/>
    <x v="0"/>
    <n v="0"/>
    <x v="1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n v="1455377729"/>
    <x v="0"/>
    <n v="2"/>
    <x v="1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x v="1"/>
    <n v="1459341380"/>
    <n v="1456839380"/>
    <x v="0"/>
    <n v="24"/>
    <x v="1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n v="1423366789"/>
    <x v="0"/>
    <n v="70"/>
    <x v="0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n v="1339109212"/>
    <x v="0"/>
    <n v="81"/>
    <x v="0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n v="1331333108"/>
    <x v="0"/>
    <n v="32"/>
    <x v="0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n v="1350967535"/>
    <x v="0"/>
    <n v="26"/>
    <x v="0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n v="1341800110"/>
    <x v="0"/>
    <n v="105"/>
    <x v="0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n v="1413236738"/>
    <x v="0"/>
    <n v="29"/>
    <x v="0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n v="1447614732"/>
    <x v="0"/>
    <n v="8"/>
    <x v="0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n v="1272692732"/>
    <x v="0"/>
    <n v="89"/>
    <x v="0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n v="1359140546"/>
    <x v="0"/>
    <n v="44"/>
    <x v="0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n v="1353005528"/>
    <x v="0"/>
    <n v="246"/>
    <x v="0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n v="1275851354"/>
    <x v="0"/>
    <n v="120"/>
    <x v="0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n v="1304867881"/>
    <x v="0"/>
    <n v="26"/>
    <x v="0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n v="1301524585"/>
    <x v="0"/>
    <n v="45"/>
    <x v="0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x v="0"/>
    <n v="1329082983"/>
    <n v="1326404583"/>
    <x v="0"/>
    <n v="20"/>
    <x v="0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n v="1442771722"/>
    <x v="0"/>
    <n v="47"/>
    <x v="0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n v="1331658165"/>
    <x v="0"/>
    <n v="13"/>
    <x v="0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n v="1392040806"/>
    <x v="0"/>
    <n v="183"/>
    <x v="0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n v="1451277473"/>
    <x v="0"/>
    <n v="21"/>
    <x v="0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n v="1424730966"/>
    <x v="0"/>
    <n v="42"/>
    <x v="0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n v="1347137731"/>
    <x v="0"/>
    <n v="54"/>
    <x v="0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n v="1429707729"/>
    <x v="0"/>
    <n v="25"/>
    <x v="1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n v="1422903447"/>
    <x v="0"/>
    <n v="3"/>
    <x v="1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n v="1480357791"/>
    <x v="0"/>
    <n v="41"/>
    <x v="1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n v="1447864021"/>
    <x v="0"/>
    <n v="2"/>
    <x v="1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n v="1407535994"/>
    <x v="0"/>
    <n v="4"/>
    <x v="1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n v="1464105983"/>
    <x v="0"/>
    <n v="99"/>
    <x v="1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n v="1399557925"/>
    <x v="0"/>
    <n v="4"/>
    <x v="1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n v="1480456900"/>
    <x v="0"/>
    <n v="4"/>
    <x v="1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n v="1411467479"/>
    <x v="0"/>
    <n v="38"/>
    <x v="1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n v="1442531217"/>
    <x v="0"/>
    <n v="285"/>
    <x v="1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n v="1404953334"/>
    <x v="0"/>
    <n v="1"/>
    <x v="1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n v="1430803560"/>
    <x v="0"/>
    <n v="42"/>
    <x v="1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n v="1410178578"/>
    <x v="0"/>
    <n v="26"/>
    <x v="1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n v="1413519073"/>
    <x v="0"/>
    <n v="2"/>
    <x v="1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n v="1407892222"/>
    <x v="0"/>
    <n v="4"/>
    <x v="1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n v="1476378775"/>
    <x v="0"/>
    <n v="6"/>
    <x v="1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x v="6"/>
    <n v="1486708133"/>
    <n v="1484116133"/>
    <x v="0"/>
    <n v="70"/>
    <x v="1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n v="1404845851"/>
    <x v="0"/>
    <n v="9"/>
    <x v="1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n v="1429477249"/>
    <x v="0"/>
    <n v="8"/>
    <x v="1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n v="1443042061"/>
    <x v="0"/>
    <n v="105"/>
    <x v="1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x v="0"/>
    <n v="1342243143"/>
    <n v="1339651143"/>
    <x v="0"/>
    <n v="38"/>
    <x v="0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n v="1384236507"/>
    <x v="0"/>
    <n v="64"/>
    <x v="0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n v="1313612532"/>
    <x v="0"/>
    <n v="13"/>
    <x v="0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x v="0"/>
    <n v="1389814380"/>
    <n v="1387390555"/>
    <x v="0"/>
    <n v="33"/>
    <x v="0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n v="1379540288"/>
    <x v="0"/>
    <n v="52"/>
    <x v="0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n v="1286319256"/>
    <x v="0"/>
    <n v="107"/>
    <x v="0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x v="0"/>
    <n v="1331182740"/>
    <n v="1329856839"/>
    <x v="0"/>
    <n v="11"/>
    <x v="0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n v="1365348794"/>
    <x v="0"/>
    <n v="34"/>
    <x v="0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n v="1306197066"/>
    <x v="0"/>
    <n v="75"/>
    <x v="0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n v="1368019482"/>
    <x v="0"/>
    <n v="26"/>
    <x v="0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n v="1336512309"/>
    <x v="0"/>
    <n v="50"/>
    <x v="0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n v="1325618773"/>
    <x v="0"/>
    <n v="80"/>
    <x v="0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n v="1409195307"/>
    <x v="0"/>
    <n v="110"/>
    <x v="0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n v="1321649321"/>
    <x v="0"/>
    <n v="77"/>
    <x v="0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n v="1400106171"/>
    <x v="0"/>
    <n v="50"/>
    <x v="0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n v="1320528070"/>
    <x v="0"/>
    <n v="145"/>
    <x v="0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n v="1338346281"/>
    <x v="0"/>
    <n v="29"/>
    <x v="0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n v="1370067231"/>
    <x v="0"/>
    <n v="114"/>
    <x v="0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n v="1360366708"/>
    <x v="0"/>
    <n v="96"/>
    <x v="0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n v="1304770233"/>
    <x v="0"/>
    <n v="31"/>
    <x v="0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n v="1397545131"/>
    <x v="1"/>
    <n v="4883"/>
    <x v="0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n v="1302033140"/>
    <x v="1"/>
    <n v="95"/>
    <x v="0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n v="1467008916"/>
    <x v="1"/>
    <n v="2478"/>
    <x v="0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n v="1396360890"/>
    <x v="1"/>
    <n v="1789"/>
    <x v="0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n v="1433224958"/>
    <x v="1"/>
    <n v="680"/>
    <x v="0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n v="1392780961"/>
    <x v="1"/>
    <n v="70"/>
    <x v="0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n v="1255730520"/>
    <x v="1"/>
    <n v="23"/>
    <x v="0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n v="1460557809"/>
    <x v="1"/>
    <n v="4245"/>
    <x v="0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n v="1402394951"/>
    <x v="1"/>
    <n v="943"/>
    <x v="0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n v="1300767673"/>
    <x v="1"/>
    <n v="1876"/>
    <x v="0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n v="1475921137"/>
    <x v="1"/>
    <n v="834"/>
    <x v="0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n v="1378737215"/>
    <x v="1"/>
    <n v="682"/>
    <x v="0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n v="1328158065"/>
    <x v="1"/>
    <n v="147"/>
    <x v="0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x v="0"/>
    <n v="1457758800"/>
    <n v="1453730176"/>
    <x v="1"/>
    <n v="415"/>
    <x v="0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n v="1334989881"/>
    <x v="1"/>
    <n v="290"/>
    <x v="0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n v="1425507005"/>
    <x v="1"/>
    <n v="365"/>
    <x v="0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x v="0"/>
    <n v="1351304513"/>
    <n v="1348712513"/>
    <x v="1"/>
    <n v="660"/>
    <x v="0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n v="1361490161"/>
    <x v="1"/>
    <n v="1356"/>
    <x v="0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n v="1408565860"/>
    <x v="1"/>
    <n v="424"/>
    <x v="0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n v="1416559341"/>
    <x v="1"/>
    <n v="33"/>
    <x v="0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n v="1346042417"/>
    <x v="1"/>
    <n v="1633"/>
    <x v="0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n v="1397414636"/>
    <x v="1"/>
    <n v="306"/>
    <x v="0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n v="1407838734"/>
    <x v="1"/>
    <n v="205"/>
    <x v="0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n v="1458714772"/>
    <x v="1"/>
    <n v="1281"/>
    <x v="0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n v="1324433310"/>
    <x v="1"/>
    <n v="103"/>
    <x v="0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n v="1405429098"/>
    <x v="1"/>
    <n v="1513"/>
    <x v="0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n v="1396367729"/>
    <x v="1"/>
    <n v="405"/>
    <x v="0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n v="1478095515"/>
    <x v="1"/>
    <n v="510"/>
    <x v="0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n v="1467831668"/>
    <x v="1"/>
    <n v="1887"/>
    <x v="0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n v="1361248701"/>
    <x v="1"/>
    <n v="701"/>
    <x v="0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n v="1381752061"/>
    <x v="1"/>
    <n v="3863"/>
    <x v="0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n v="1350605844"/>
    <x v="1"/>
    <n v="238"/>
    <x v="0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n v="1467134464"/>
    <x v="1"/>
    <n v="2051"/>
    <x v="0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n v="1371715269"/>
    <x v="1"/>
    <n v="402"/>
    <x v="0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n v="1360346851"/>
    <x v="1"/>
    <n v="253"/>
    <x v="0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n v="1371159325"/>
    <x v="1"/>
    <n v="473"/>
    <x v="0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n v="1446527540"/>
    <x v="1"/>
    <n v="821"/>
    <x v="0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n v="1336627492"/>
    <x v="1"/>
    <n v="388"/>
    <x v="0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n v="1444734146"/>
    <x v="1"/>
    <n v="813"/>
    <x v="0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n v="1456232462"/>
    <x v="1"/>
    <n v="1945"/>
    <x v="0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n v="1402334665"/>
    <x v="0"/>
    <n v="12"/>
    <x v="1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n v="1478268287"/>
    <x v="0"/>
    <n v="0"/>
    <x v="1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n v="1470874618"/>
    <x v="0"/>
    <n v="16"/>
    <x v="1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x v="0"/>
    <n v="1417377481"/>
    <n v="1412189881"/>
    <x v="0"/>
    <n v="7"/>
    <x v="1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n v="1467650771"/>
    <x v="0"/>
    <n v="4"/>
    <x v="1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n v="1455359083"/>
    <x v="0"/>
    <n v="1"/>
    <x v="1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x v="1"/>
    <n v="1425223276"/>
    <n v="1422631276"/>
    <x v="0"/>
    <n v="28"/>
    <x v="1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x v="0"/>
    <n v="1440094742"/>
    <n v="1437502742"/>
    <x v="0"/>
    <n v="1"/>
    <x v="1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n v="1478881208"/>
    <x v="0"/>
    <n v="1"/>
    <x v="1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n v="1454042532"/>
    <x v="0"/>
    <n v="5"/>
    <x v="1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n v="1434144386"/>
    <x v="0"/>
    <n v="3"/>
    <x v="1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x v="0"/>
    <n v="1424229991"/>
    <n v="1421637991"/>
    <x v="0"/>
    <n v="2"/>
    <x v="1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n v="1448114837"/>
    <x v="0"/>
    <n v="0"/>
    <x v="1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n v="1475885342"/>
    <x v="0"/>
    <n v="0"/>
    <x v="1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n v="1435354736"/>
    <x v="0"/>
    <n v="3"/>
    <x v="1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n v="1402429211"/>
    <x v="0"/>
    <n v="0"/>
    <x v="1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n v="1406499612"/>
    <x v="0"/>
    <n v="0"/>
    <x v="1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n v="1402973438"/>
    <x v="0"/>
    <n v="3"/>
    <x v="1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n v="1413286508"/>
    <x v="0"/>
    <n v="7"/>
    <x v="1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n v="1449528613"/>
    <x v="0"/>
    <n v="25"/>
    <x v="1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n v="1431406916"/>
    <x v="1"/>
    <n v="1637"/>
    <x v="0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n v="1482599143"/>
    <x v="1"/>
    <n v="1375"/>
    <x v="0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n v="1276830052"/>
    <x v="1"/>
    <n v="17"/>
    <x v="0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n v="1402410663"/>
    <x v="1"/>
    <n v="354"/>
    <x v="0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n v="1379532618"/>
    <x v="1"/>
    <n v="191"/>
    <x v="0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n v="1414584045"/>
    <x v="1"/>
    <n v="303"/>
    <x v="0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n v="1276891586"/>
    <x v="1"/>
    <n v="137"/>
    <x v="0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n v="1312641022"/>
    <x v="1"/>
    <n v="41"/>
    <x v="0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n v="1476776743"/>
    <x v="1"/>
    <n v="398"/>
    <x v="0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x v="0"/>
    <n v="1471564491"/>
    <n v="1468972491"/>
    <x v="1"/>
    <n v="1737"/>
    <x v="0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n v="1449650173"/>
    <x v="1"/>
    <n v="971"/>
    <x v="0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n v="1420573441"/>
    <x v="1"/>
    <n v="183"/>
    <x v="0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n v="1462835014"/>
    <x v="1"/>
    <n v="4562"/>
    <x v="0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n v="1361250539"/>
    <x v="1"/>
    <n v="26457"/>
    <x v="0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n v="1313010163"/>
    <x v="1"/>
    <n v="162"/>
    <x v="0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n v="1360271299"/>
    <x v="1"/>
    <n v="479"/>
    <x v="0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n v="1329873755"/>
    <x v="1"/>
    <n v="426"/>
    <x v="0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n v="1436863609"/>
    <x v="1"/>
    <n v="450"/>
    <x v="0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n v="1471971621"/>
    <x v="1"/>
    <n v="1780"/>
    <x v="0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n v="1396923624"/>
    <x v="1"/>
    <n v="122"/>
    <x v="0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n v="1407634897"/>
    <x v="1"/>
    <n v="95"/>
    <x v="0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n v="1463060372"/>
    <x v="1"/>
    <n v="325"/>
    <x v="0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n v="1431425153"/>
    <x v="1"/>
    <n v="353"/>
    <x v="0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n v="1341875544"/>
    <x v="1"/>
    <n v="105"/>
    <x v="0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n v="1431404746"/>
    <x v="1"/>
    <n v="729"/>
    <x v="0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n v="1394127585"/>
    <x v="1"/>
    <n v="454"/>
    <x v="0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n v="1423855919"/>
    <x v="1"/>
    <n v="539"/>
    <x v="0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n v="1265493806"/>
    <x v="1"/>
    <n v="79"/>
    <x v="0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n v="1406507481"/>
    <x v="1"/>
    <n v="94"/>
    <x v="0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n v="1351641296"/>
    <x v="1"/>
    <n v="625"/>
    <x v="0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n v="1417506853"/>
    <x v="1"/>
    <n v="508"/>
    <x v="0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n v="1479216874"/>
    <x v="1"/>
    <n v="531"/>
    <x v="0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n v="1395885518"/>
    <x v="1"/>
    <n v="158"/>
    <x v="0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n v="1426216033"/>
    <x v="1"/>
    <n v="508"/>
    <x v="0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n v="1446562807"/>
    <x v="1"/>
    <n v="644"/>
    <x v="0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n v="1397076319"/>
    <x v="1"/>
    <n v="848"/>
    <x v="0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n v="1383195753"/>
    <x v="1"/>
    <n v="429"/>
    <x v="0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n v="1369895421"/>
    <x v="1"/>
    <n v="204"/>
    <x v="0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n v="1477996325"/>
    <x v="1"/>
    <n v="379"/>
    <x v="0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x v="0"/>
    <n v="1384557303"/>
    <n v="1383257703"/>
    <x v="1"/>
    <n v="271"/>
    <x v="0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n v="1476189427"/>
    <x v="0"/>
    <n v="120"/>
    <x v="0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n v="1448297974"/>
    <x v="0"/>
    <n v="140"/>
    <x v="0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n v="1476764077"/>
    <x v="0"/>
    <n v="193"/>
    <x v="0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n v="1431620714"/>
    <x v="0"/>
    <n v="180"/>
    <x v="0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n v="1339207647"/>
    <x v="0"/>
    <n v="263"/>
    <x v="0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n v="1366690044"/>
    <x v="0"/>
    <n v="217"/>
    <x v="0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n v="1426714870"/>
    <x v="0"/>
    <n v="443"/>
    <x v="0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n v="1366731491"/>
    <x v="0"/>
    <n v="1373"/>
    <x v="0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x v="1"/>
    <n v="1386025140"/>
    <n v="1382963963"/>
    <x v="0"/>
    <n v="742"/>
    <x v="0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n v="1429580578"/>
    <x v="0"/>
    <n v="170"/>
    <x v="0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n v="1385425937"/>
    <x v="0"/>
    <n v="242"/>
    <x v="0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n v="1452045653"/>
    <x v="0"/>
    <n v="541"/>
    <x v="0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n v="1445870951"/>
    <x v="0"/>
    <n v="121"/>
    <x v="0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n v="1396441810"/>
    <x v="0"/>
    <n v="621"/>
    <x v="0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n v="1415031043"/>
    <x v="0"/>
    <n v="101"/>
    <x v="0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n v="1363630542"/>
    <x v="0"/>
    <n v="554"/>
    <x v="0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n v="1453895532"/>
    <x v="0"/>
    <n v="666"/>
    <x v="0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x v="1"/>
    <n v="1425326400"/>
    <n v="1421916830"/>
    <x v="0"/>
    <n v="410"/>
    <x v="0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n v="1450880854"/>
    <x v="0"/>
    <n v="375"/>
    <x v="0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n v="1400945150"/>
    <x v="0"/>
    <n v="1364"/>
    <x v="0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n v="1480616454"/>
    <x v="0"/>
    <n v="35"/>
    <x v="0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n v="1456218698"/>
    <x v="0"/>
    <n v="203"/>
    <x v="0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n v="1460482501"/>
    <x v="0"/>
    <n v="49"/>
    <x v="0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n v="1366879523"/>
    <x v="0"/>
    <n v="5812"/>
    <x v="0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n v="1385366429"/>
    <x v="0"/>
    <n v="1556"/>
    <x v="0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n v="1406226683"/>
    <x v="0"/>
    <n v="65"/>
    <x v="0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n v="1429648176"/>
    <x v="0"/>
    <n v="10"/>
    <x v="0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n v="1474402315"/>
    <x v="0"/>
    <n v="76"/>
    <x v="0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n v="1449098391"/>
    <x v="0"/>
    <n v="263"/>
    <x v="0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n v="1464536723"/>
    <x v="0"/>
    <n v="1530"/>
    <x v="0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n v="1471502484"/>
    <x v="0"/>
    <n v="278"/>
    <x v="0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n v="1460037432"/>
    <x v="0"/>
    <n v="350"/>
    <x v="0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n v="1427212918"/>
    <x v="0"/>
    <n v="470"/>
    <x v="0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n v="1459972182"/>
    <x v="0"/>
    <n v="3"/>
    <x v="0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n v="1372177288"/>
    <x v="0"/>
    <n v="8200"/>
    <x v="0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n v="1402693689"/>
    <x v="0"/>
    <n v="8359"/>
    <x v="0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n v="1428541276"/>
    <x v="0"/>
    <n v="188"/>
    <x v="0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n v="1479493857"/>
    <x v="0"/>
    <n v="48"/>
    <x v="0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n v="1432659793"/>
    <x v="0"/>
    <n v="607"/>
    <x v="0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n v="1444690700"/>
    <x v="0"/>
    <n v="50"/>
    <x v="0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n v="1333597555"/>
    <x v="0"/>
    <n v="55"/>
    <x v="0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n v="1316919196"/>
    <x v="0"/>
    <n v="38"/>
    <x v="0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n v="1336238395"/>
    <x v="0"/>
    <n v="25"/>
    <x v="0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n v="1396468782"/>
    <x v="0"/>
    <n v="46"/>
    <x v="0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n v="1339790587"/>
    <x v="0"/>
    <n v="83"/>
    <x v="0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n v="1321200332"/>
    <x v="0"/>
    <n v="35"/>
    <x v="0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n v="1312865658"/>
    <x v="0"/>
    <n v="25"/>
    <x v="0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n v="1281028152"/>
    <x v="0"/>
    <n v="75"/>
    <x v="0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x v="0"/>
    <n v="1375408194"/>
    <n v="1372384194"/>
    <x v="0"/>
    <n v="62"/>
    <x v="0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n v="1359104955"/>
    <x v="0"/>
    <n v="160"/>
    <x v="0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n v="1294818278"/>
    <x v="0"/>
    <n v="246"/>
    <x v="0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n v="1312822732"/>
    <x v="0"/>
    <n v="55"/>
    <x v="0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n v="1351024232"/>
    <x v="0"/>
    <n v="23"/>
    <x v="0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x v="0"/>
    <n v="1330916400"/>
    <n v="1327969730"/>
    <x v="0"/>
    <n v="72"/>
    <x v="0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n v="1312392973"/>
    <x v="0"/>
    <n v="22"/>
    <x v="0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n v="1349892735"/>
    <x v="0"/>
    <n v="14"/>
    <x v="0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n v="1317564135"/>
    <x v="0"/>
    <n v="38"/>
    <x v="0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n v="1328582635"/>
    <x v="0"/>
    <n v="32"/>
    <x v="0"/>
    <x v="14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x v="0"/>
    <n v="1435808400"/>
    <n v="1434650084"/>
    <x v="0"/>
    <n v="63"/>
    <x v="0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n v="1339704141"/>
    <x v="0"/>
    <n v="27"/>
    <x v="0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n v="1323920114"/>
    <x v="0"/>
    <n v="44"/>
    <x v="0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n v="1302036648"/>
    <x v="0"/>
    <n v="38"/>
    <x v="0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x v="0"/>
    <n v="1352488027"/>
    <n v="1349892427"/>
    <x v="0"/>
    <n v="115"/>
    <x v="0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n v="1367286434"/>
    <x v="0"/>
    <n v="37"/>
    <x v="0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n v="1415472953"/>
    <x v="0"/>
    <n v="99"/>
    <x v="0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n v="1356584974"/>
    <x v="0"/>
    <n v="44"/>
    <x v="0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n v="1413997393"/>
    <x v="0"/>
    <n v="58"/>
    <x v="0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n v="1344917580"/>
    <x v="0"/>
    <n v="191"/>
    <x v="0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n v="1433523617"/>
    <x v="0"/>
    <n v="40"/>
    <x v="0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n v="1398873969"/>
    <x v="0"/>
    <n v="38"/>
    <x v="0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n v="1307594625"/>
    <x v="0"/>
    <n v="39"/>
    <x v="0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n v="1364854593"/>
    <x v="0"/>
    <n v="11"/>
    <x v="0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x v="0"/>
    <n v="1411505176"/>
    <n v="1408481176"/>
    <x v="0"/>
    <n v="107"/>
    <x v="0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n v="1286480070"/>
    <x v="0"/>
    <n v="147"/>
    <x v="0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n v="1295575001"/>
    <x v="0"/>
    <n v="36"/>
    <x v="0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n v="1345056003"/>
    <x v="0"/>
    <n v="92"/>
    <x v="0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n v="1444699549"/>
    <x v="0"/>
    <n v="35"/>
    <x v="0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x v="0"/>
    <n v="1311538136"/>
    <n v="1308946136"/>
    <x v="0"/>
    <n v="17"/>
    <x v="0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n v="1342494445"/>
    <x v="0"/>
    <n v="22"/>
    <x v="0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x v="0"/>
    <n v="1388617736"/>
    <n v="1384384136"/>
    <x v="0"/>
    <n v="69"/>
    <x v="0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n v="1481564948"/>
    <x v="0"/>
    <n v="10"/>
    <x v="1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n v="1481181169"/>
    <x v="0"/>
    <n v="3"/>
    <x v="1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n v="1263982307"/>
    <x v="0"/>
    <n v="5"/>
    <x v="1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n v="1286930435"/>
    <x v="0"/>
    <n v="5"/>
    <x v="1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n v="1436142833"/>
    <x v="0"/>
    <n v="27"/>
    <x v="1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n v="1415488887"/>
    <x v="0"/>
    <n v="2"/>
    <x v="1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x v="1"/>
    <n v="1426158463"/>
    <n v="1423570063"/>
    <x v="0"/>
    <n v="236"/>
    <x v="1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n v="1406140369"/>
    <x v="0"/>
    <n v="1"/>
    <x v="1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n v="1454978100"/>
    <x v="0"/>
    <n v="12"/>
    <x v="1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x v="0"/>
    <n v="1408154663"/>
    <n v="1405130663"/>
    <x v="0"/>
    <n v="4"/>
    <x v="1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n v="1434085091"/>
    <x v="0"/>
    <n v="3"/>
    <x v="1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n v="1388835692"/>
    <x v="0"/>
    <n v="99"/>
    <x v="1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n v="1300328399"/>
    <x v="0"/>
    <n v="3"/>
    <x v="1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n v="1364505391"/>
    <x v="0"/>
    <n v="3"/>
    <x v="1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n v="1346800033"/>
    <x v="0"/>
    <n v="22"/>
    <x v="1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n v="1379592786"/>
    <x v="0"/>
    <n v="4"/>
    <x v="1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n v="1415212229"/>
    <x v="0"/>
    <n v="534"/>
    <x v="1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n v="1381364339"/>
    <x v="0"/>
    <n v="12"/>
    <x v="1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n v="1475604008"/>
    <x v="0"/>
    <n v="56"/>
    <x v="1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n v="1355342424"/>
    <x v="0"/>
    <n v="11"/>
    <x v="1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n v="1413351559"/>
    <x v="0"/>
    <n v="0"/>
    <x v="1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n v="1449075010"/>
    <x v="0"/>
    <n v="12"/>
    <x v="1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n v="1275599812"/>
    <x v="0"/>
    <n v="5"/>
    <x v="1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x v="0"/>
    <n v="1379164040"/>
    <n v="1376399240"/>
    <x v="0"/>
    <n v="24"/>
    <x v="1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n v="1382938914"/>
    <x v="0"/>
    <n v="89"/>
    <x v="1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n v="1453997910"/>
    <x v="0"/>
    <n v="1"/>
    <x v="1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x v="0"/>
    <n v="1416125148"/>
    <n v="1413356748"/>
    <x v="0"/>
    <n v="55"/>
    <x v="1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n v="1425404182"/>
    <x v="0"/>
    <n v="2"/>
    <x v="1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n v="1277512556"/>
    <x v="0"/>
    <n v="0"/>
    <x v="1"/>
    <x v="17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x v="8"/>
    <n v="1468392599"/>
    <n v="1465800599"/>
    <x v="0"/>
    <n v="4"/>
    <x v="1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n v="1464639614"/>
    <x v="0"/>
    <n v="6"/>
    <x v="1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n v="1392321509"/>
    <x v="0"/>
    <n v="4"/>
    <x v="1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n v="1417470718"/>
    <x v="0"/>
    <n v="4"/>
    <x v="1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n v="1389193827"/>
    <x v="0"/>
    <n v="2"/>
    <x v="1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n v="1456854985"/>
    <x v="0"/>
    <n v="5"/>
    <x v="1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n v="1375475406"/>
    <x v="0"/>
    <n v="83"/>
    <x v="1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x v="0"/>
    <n v="1482479940"/>
    <n v="1479684783"/>
    <x v="0"/>
    <n v="57"/>
    <x v="1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n v="1356121774"/>
    <x v="0"/>
    <n v="311"/>
    <x v="1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x v="0"/>
    <n v="1310837574"/>
    <n v="1308245574"/>
    <x v="0"/>
    <n v="2"/>
    <x v="1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n v="1334855105"/>
    <x v="0"/>
    <n v="16"/>
    <x v="1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x v="0"/>
    <n v="1443040059"/>
    <n v="1440448059"/>
    <x v="0"/>
    <n v="13"/>
    <x v="0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n v="1403547791"/>
    <x v="0"/>
    <n v="58"/>
    <x v="0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n v="1429306520"/>
    <x v="0"/>
    <n v="44"/>
    <x v="0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x v="0"/>
    <n v="1466827140"/>
    <n v="1464196414"/>
    <x v="0"/>
    <n v="83"/>
    <x v="0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n v="1457539235"/>
    <x v="0"/>
    <n v="117"/>
    <x v="0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n v="1413922018"/>
    <x v="0"/>
    <n v="32"/>
    <x v="0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n v="1346463337"/>
    <x v="0"/>
    <n v="8"/>
    <x v="0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n v="1484058261"/>
    <x v="0"/>
    <n v="340"/>
    <x v="0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n v="1488214151"/>
    <x v="0"/>
    <n v="7"/>
    <x v="0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n v="1436810422"/>
    <x v="0"/>
    <n v="19"/>
    <x v="0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n v="1431903495"/>
    <x v="0"/>
    <n v="47"/>
    <x v="0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x v="0"/>
    <n v="1429365320"/>
    <n v="1426773320"/>
    <x v="0"/>
    <n v="13"/>
    <x v="0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n v="1376066243"/>
    <x v="0"/>
    <n v="90"/>
    <x v="0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x v="1"/>
    <n v="1462453307"/>
    <n v="1459861307"/>
    <x v="0"/>
    <n v="63"/>
    <x v="0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n v="1468455186"/>
    <x v="0"/>
    <n v="26"/>
    <x v="0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n v="1427987509"/>
    <x v="0"/>
    <n v="71"/>
    <x v="0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x v="0"/>
    <n v="1465192867"/>
    <n v="1463032867"/>
    <x v="0"/>
    <n v="38"/>
    <x v="0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n v="1482160597"/>
    <x v="0"/>
    <n v="859"/>
    <x v="0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n v="1426133192"/>
    <x v="0"/>
    <n v="21"/>
    <x v="0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n v="1443801868"/>
    <x v="0"/>
    <n v="78"/>
    <x v="0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n v="1486426053"/>
    <x v="0"/>
    <n v="53"/>
    <x v="0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n v="1409261825"/>
    <x v="0"/>
    <n v="356"/>
    <x v="0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n v="1484037977"/>
    <x v="0"/>
    <n v="279"/>
    <x v="0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n v="1452530041"/>
    <x v="1"/>
    <n v="266"/>
    <x v="0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n v="1360830239"/>
    <x v="0"/>
    <n v="623"/>
    <x v="0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n v="1470062743"/>
    <x v="0"/>
    <n v="392"/>
    <x v="0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n v="1425531666"/>
    <x v="1"/>
    <n v="3562"/>
    <x v="0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n v="1474380241"/>
    <x v="0"/>
    <n v="514"/>
    <x v="0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n v="1460055300"/>
    <x v="0"/>
    <n v="88"/>
    <x v="0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n v="1455721204"/>
    <x v="0"/>
    <n v="537"/>
    <x v="0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n v="1486065627"/>
    <x v="0"/>
    <n v="25"/>
    <x v="0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n v="1479414344"/>
    <x v="0"/>
    <n v="3238"/>
    <x v="0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n v="1477043072"/>
    <x v="0"/>
    <n v="897"/>
    <x v="0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n v="1456423890"/>
    <x v="0"/>
    <n v="878"/>
    <x v="0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x v="0"/>
    <n v="1439317900"/>
    <n v="1436725900"/>
    <x v="0"/>
    <n v="115"/>
    <x v="0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x v="0"/>
    <n v="1480662000"/>
    <n v="1478000502"/>
    <x v="0"/>
    <n v="234"/>
    <x v="0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n v="1422540059"/>
    <x v="0"/>
    <n v="4330"/>
    <x v="0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n v="1444911600"/>
    <x v="0"/>
    <n v="651"/>
    <x v="0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x v="3"/>
    <n v="1444903198"/>
    <n v="1442311198"/>
    <x v="1"/>
    <n v="251"/>
    <x v="0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n v="1433775668"/>
    <x v="0"/>
    <n v="263"/>
    <x v="0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n v="1357157965"/>
    <x v="0"/>
    <n v="28"/>
    <x v="0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n v="1349209368"/>
    <x v="0"/>
    <n v="721"/>
    <x v="0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n v="1440535082"/>
    <x v="0"/>
    <n v="50"/>
    <x v="0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n v="1360222119"/>
    <x v="0"/>
    <n v="73"/>
    <x v="0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n v="1335987789"/>
    <x v="0"/>
    <n v="27"/>
    <x v="0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n v="1333001424"/>
    <x v="0"/>
    <n v="34"/>
    <x v="0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n v="1381984773"/>
    <x v="0"/>
    <n v="7"/>
    <x v="0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n v="1328649026"/>
    <x v="0"/>
    <n v="24"/>
    <x v="0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n v="1396524644"/>
    <x v="0"/>
    <n v="15"/>
    <x v="0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n v="1329442510"/>
    <x v="0"/>
    <n v="72"/>
    <x v="0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n v="1395168625"/>
    <x v="0"/>
    <n v="120"/>
    <x v="0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n v="1380650177"/>
    <x v="0"/>
    <n v="123"/>
    <x v="0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x v="0"/>
    <n v="1431719379"/>
    <n v="1429127379"/>
    <x v="0"/>
    <n v="1"/>
    <x v="0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n v="1389121248"/>
    <x v="0"/>
    <n v="24"/>
    <x v="0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x v="0"/>
    <n v="1331621940"/>
    <n v="1329671572"/>
    <x v="0"/>
    <n v="33"/>
    <x v="0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n v="1436464945"/>
    <x v="0"/>
    <n v="14"/>
    <x v="0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n v="1445539113"/>
    <x v="0"/>
    <n v="9"/>
    <x v="0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n v="1344281383"/>
    <x v="0"/>
    <n v="76"/>
    <x v="0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n v="1437412512"/>
    <x v="0"/>
    <n v="19"/>
    <x v="0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n v="1372296436"/>
    <x v="0"/>
    <n v="69"/>
    <x v="0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n v="1458748809"/>
    <x v="0"/>
    <n v="218"/>
    <x v="0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n v="1325184847"/>
    <x v="0"/>
    <n v="30"/>
    <x v="0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n v="1432826568"/>
    <x v="0"/>
    <n v="100"/>
    <x v="0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n v="1475337675"/>
    <x v="0"/>
    <n v="296"/>
    <x v="0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n v="1408734015"/>
    <x v="0"/>
    <n v="1204"/>
    <x v="0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n v="1452625822"/>
    <x v="0"/>
    <n v="321"/>
    <x v="0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n v="1381778555"/>
    <x v="0"/>
    <n v="301"/>
    <x v="0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n v="1437115236"/>
    <x v="0"/>
    <n v="144"/>
    <x v="0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n v="1375113391"/>
    <x v="0"/>
    <n v="539"/>
    <x v="0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n v="1395868127"/>
    <x v="0"/>
    <n v="498"/>
    <x v="0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n v="1369864301"/>
    <x v="0"/>
    <n v="1113"/>
    <x v="0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n v="1402945408"/>
    <x v="0"/>
    <n v="988"/>
    <x v="0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n v="1448269539"/>
    <x v="0"/>
    <n v="391"/>
    <x v="0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n v="1481053647"/>
    <x v="0"/>
    <n v="28"/>
    <x v="0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n v="1424997111"/>
    <x v="0"/>
    <n v="147"/>
    <x v="0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n v="1451746123"/>
    <x v="0"/>
    <n v="680"/>
    <x v="0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n v="1412294683"/>
    <x v="0"/>
    <n v="983"/>
    <x v="0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n v="1486565716"/>
    <x v="0"/>
    <n v="79"/>
    <x v="0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n v="1382742014"/>
    <x v="0"/>
    <n v="426"/>
    <x v="0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n v="1458762544"/>
    <x v="0"/>
    <n v="96"/>
    <x v="0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n v="1485892300"/>
    <x v="0"/>
    <n v="163"/>
    <x v="0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n v="1382449733"/>
    <x v="0"/>
    <n v="2525"/>
    <x v="0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n v="1488823290"/>
    <x v="0"/>
    <n v="2035"/>
    <x v="0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n v="1475609946"/>
    <x v="0"/>
    <n v="290"/>
    <x v="0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n v="1390323617"/>
    <x v="0"/>
    <n v="1980"/>
    <x v="0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n v="1438801210"/>
    <x v="0"/>
    <n v="57"/>
    <x v="0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x v="0"/>
    <n v="1438185565"/>
    <n v="1436975965"/>
    <x v="0"/>
    <n v="380"/>
    <x v="0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n v="1479157278"/>
    <x v="0"/>
    <n v="128"/>
    <x v="0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n v="1362329565"/>
    <x v="0"/>
    <n v="180"/>
    <x v="0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n v="1478131673"/>
    <x v="0"/>
    <n v="571"/>
    <x v="0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n v="1406362677"/>
    <x v="0"/>
    <n v="480"/>
    <x v="0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n v="1469173938"/>
    <x v="0"/>
    <n v="249"/>
    <x v="0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n v="1445267347"/>
    <x v="0"/>
    <n v="84"/>
    <x v="0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n v="1484667168"/>
    <x v="0"/>
    <n v="197"/>
    <x v="0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n v="1460069451"/>
    <x v="0"/>
    <n v="271"/>
    <x v="0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n v="1478602246"/>
    <x v="0"/>
    <n v="50"/>
    <x v="0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n v="1463351329"/>
    <x v="0"/>
    <n v="169"/>
    <x v="0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x v="0"/>
    <n v="1434045687"/>
    <n v="1431453687"/>
    <x v="0"/>
    <n v="205"/>
    <x v="0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n v="1480360736"/>
    <x v="0"/>
    <n v="206"/>
    <x v="0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n v="1393287850"/>
    <x v="0"/>
    <n v="84"/>
    <x v="0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n v="1485278620"/>
    <x v="0"/>
    <n v="210"/>
    <x v="0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n v="1413295358"/>
    <x v="0"/>
    <n v="181"/>
    <x v="0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n v="1420919913"/>
    <x v="0"/>
    <n v="60"/>
    <x v="0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n v="1462543114"/>
    <x v="0"/>
    <n v="445"/>
    <x v="0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n v="1479241707"/>
    <x v="0"/>
    <n v="17"/>
    <x v="0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n v="1460235592"/>
    <x v="0"/>
    <n v="194"/>
    <x v="0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n v="1416945297"/>
    <x v="0"/>
    <n v="404"/>
    <x v="0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n v="1486691915"/>
    <x v="0"/>
    <n v="194"/>
    <x v="0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n v="1486745663"/>
    <x v="0"/>
    <n v="902"/>
    <x v="0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n v="1482353513"/>
    <x v="0"/>
    <n v="1670"/>
    <x v="0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n v="1478736004"/>
    <x v="0"/>
    <n v="1328"/>
    <x v="0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n v="1446914836"/>
    <x v="0"/>
    <n v="944"/>
    <x v="0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n v="1487164242"/>
    <x v="0"/>
    <n v="147"/>
    <x v="0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n v="1390564857"/>
    <x v="0"/>
    <n v="99"/>
    <x v="0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n v="1416667679"/>
    <x v="0"/>
    <n v="79"/>
    <x v="0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n v="1386344289"/>
    <x v="0"/>
    <n v="75"/>
    <x v="0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n v="1327767423"/>
    <x v="0"/>
    <n v="207"/>
    <x v="0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n v="1448902867"/>
    <x v="0"/>
    <n v="102"/>
    <x v="0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n v="1421436099"/>
    <x v="0"/>
    <n v="32"/>
    <x v="0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n v="1439909991"/>
    <x v="0"/>
    <n v="480"/>
    <x v="0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n v="1306219897"/>
    <x v="0"/>
    <n v="11"/>
    <x v="0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n v="1447560686"/>
    <x v="0"/>
    <n v="12"/>
    <x v="0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n v="1331348404"/>
    <x v="0"/>
    <n v="48"/>
    <x v="0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x v="0"/>
    <n v="1299902400"/>
    <n v="1297451245"/>
    <x v="0"/>
    <n v="59"/>
    <x v="0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n v="1338352043"/>
    <x v="0"/>
    <n v="79"/>
    <x v="0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n v="1376003254"/>
    <x v="0"/>
    <n v="14"/>
    <x v="0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n v="1401724860"/>
    <x v="0"/>
    <n v="106"/>
    <x v="0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n v="1339098689"/>
    <x v="0"/>
    <n v="25"/>
    <x v="0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n v="1382659060"/>
    <x v="0"/>
    <n v="25"/>
    <x v="0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n v="1252908330"/>
    <x v="0"/>
    <n v="29"/>
    <x v="0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n v="1332199618"/>
    <x v="0"/>
    <n v="43"/>
    <x v="0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n v="1332175476"/>
    <x v="0"/>
    <n v="46"/>
    <x v="0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n v="1346345999"/>
    <x v="0"/>
    <n v="27"/>
    <x v="0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n v="1356110480"/>
    <x v="0"/>
    <n v="112"/>
    <x v="0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n v="1356648856"/>
    <x v="0"/>
    <n v="34"/>
    <x v="0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n v="1326994426"/>
    <x v="0"/>
    <n v="145"/>
    <x v="0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x v="0"/>
    <n v="1331697540"/>
    <n v="1328749249"/>
    <x v="0"/>
    <n v="19"/>
    <x v="0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n v="1393272633"/>
    <x v="0"/>
    <n v="288"/>
    <x v="0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n v="1295657209"/>
    <x v="0"/>
    <n v="14"/>
    <x v="0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n v="1339694816"/>
    <x v="0"/>
    <n v="7"/>
    <x v="0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x v="0"/>
    <n v="1371785496"/>
    <n v="1369193496"/>
    <x v="1"/>
    <n v="211"/>
    <x v="0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n v="1385585434"/>
    <x v="1"/>
    <n v="85"/>
    <x v="0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n v="1320287996"/>
    <x v="1"/>
    <n v="103"/>
    <x v="0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n v="1290281691"/>
    <x v="1"/>
    <n v="113"/>
    <x v="0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n v="1405356072"/>
    <x v="1"/>
    <n v="167"/>
    <x v="0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n v="1328760129"/>
    <x v="1"/>
    <n v="73"/>
    <x v="0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n v="1333653333"/>
    <x v="1"/>
    <n v="75"/>
    <x v="0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n v="1406847996"/>
    <x v="1"/>
    <n v="614"/>
    <x v="0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n v="1359848537"/>
    <x v="1"/>
    <n v="107"/>
    <x v="0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n v="1361300615"/>
    <x v="1"/>
    <n v="1224"/>
    <x v="0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n v="1396829189"/>
    <x v="1"/>
    <n v="104"/>
    <x v="0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n v="1395155478"/>
    <x v="1"/>
    <n v="79"/>
    <x v="0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x v="0"/>
    <n v="1336086026"/>
    <n v="1333494026"/>
    <x v="1"/>
    <n v="157"/>
    <x v="0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n v="1336482857"/>
    <x v="1"/>
    <n v="50"/>
    <x v="0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n v="1333646743"/>
    <x v="1"/>
    <n v="64"/>
    <x v="0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n v="1253726650"/>
    <x v="1"/>
    <n v="200"/>
    <x v="0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n v="1263474049"/>
    <x v="1"/>
    <n v="22"/>
    <x v="0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n v="1251214014"/>
    <x v="1"/>
    <n v="163"/>
    <x v="0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n v="1384480685"/>
    <x v="1"/>
    <n v="77"/>
    <x v="0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n v="1393443400"/>
    <x v="1"/>
    <n v="89"/>
    <x v="0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n v="1488694501"/>
    <x v="0"/>
    <n v="64"/>
    <x v="1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n v="1489181369"/>
    <x v="0"/>
    <n v="4"/>
    <x v="1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n v="1489428447"/>
    <x v="0"/>
    <n v="4"/>
    <x v="1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n v="1487970885"/>
    <x v="0"/>
    <n v="61"/>
    <x v="1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n v="1488241931"/>
    <x v="0"/>
    <n v="7"/>
    <x v="1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n v="1489106948"/>
    <x v="0"/>
    <n v="1"/>
    <x v="1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n v="1406066440"/>
    <x v="1"/>
    <n v="3355"/>
    <x v="0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x v="0"/>
    <n v="1434307537"/>
    <n v="1431715537"/>
    <x v="1"/>
    <n v="537"/>
    <x v="0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n v="1403017146"/>
    <x v="1"/>
    <n v="125"/>
    <x v="0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n v="1448400943"/>
    <x v="1"/>
    <n v="163"/>
    <x v="0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n v="1405728490"/>
    <x v="1"/>
    <n v="283"/>
    <x v="0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n v="1420643071"/>
    <x v="1"/>
    <n v="352"/>
    <x v="0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n v="1399563390"/>
    <x v="1"/>
    <n v="94"/>
    <x v="0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n v="1412611498"/>
    <x v="1"/>
    <n v="67"/>
    <x v="0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n v="1399902243"/>
    <x v="1"/>
    <n v="221"/>
    <x v="0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n v="1390860695"/>
    <x v="1"/>
    <n v="2165"/>
    <x v="0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n v="1401204143"/>
    <x v="1"/>
    <n v="179"/>
    <x v="0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n v="1401485484"/>
    <x v="1"/>
    <n v="123"/>
    <x v="0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n v="1479496309"/>
    <x v="1"/>
    <n v="1104"/>
    <x v="0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n v="1475249138"/>
    <x v="1"/>
    <n v="403"/>
    <x v="0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n v="1434137504"/>
    <x v="0"/>
    <n v="0"/>
    <x v="1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n v="1410799870"/>
    <x v="0"/>
    <n v="0"/>
    <x v="1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n v="1447962505"/>
    <x v="0"/>
    <n v="1"/>
    <x v="1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n v="1464197269"/>
    <x v="0"/>
    <n v="1"/>
    <x v="1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n v="1424822556"/>
    <x v="0"/>
    <n v="0"/>
    <x v="1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n v="1472843431"/>
    <x v="0"/>
    <n v="3"/>
    <x v="1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n v="1469543676"/>
    <x v="0"/>
    <n v="1"/>
    <x v="1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n v="1450822938"/>
    <x v="0"/>
    <n v="5"/>
    <x v="1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n v="1436812628"/>
    <x v="0"/>
    <n v="0"/>
    <x v="1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n v="1480882370"/>
    <x v="0"/>
    <n v="0"/>
    <x v="1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n v="1427768739"/>
    <x v="0"/>
    <n v="7"/>
    <x v="1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n v="1428419552"/>
    <x v="0"/>
    <n v="0"/>
    <x v="1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n v="1428596022"/>
    <x v="0"/>
    <n v="0"/>
    <x v="1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n v="1415726460"/>
    <x v="0"/>
    <n v="1"/>
    <x v="1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n v="1428012136"/>
    <x v="0"/>
    <n v="2"/>
    <x v="1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x v="3"/>
    <n v="1433530104"/>
    <n v="1430938104"/>
    <x v="0"/>
    <n v="0"/>
    <x v="1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n v="1442501578"/>
    <x v="0"/>
    <n v="0"/>
    <x v="1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n v="1417818036"/>
    <x v="0"/>
    <n v="0"/>
    <x v="1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n v="1433432124"/>
    <x v="0"/>
    <n v="3"/>
    <x v="1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n v="1452272280"/>
    <x v="0"/>
    <n v="1"/>
    <x v="1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n v="1459975008"/>
    <x v="0"/>
    <n v="0"/>
    <x v="1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n v="1415723470"/>
    <x v="0"/>
    <n v="2"/>
    <x v="1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n v="1447460200"/>
    <x v="0"/>
    <n v="0"/>
    <x v="1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n v="1441146356"/>
    <x v="0"/>
    <n v="0"/>
    <x v="1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n v="1449596425"/>
    <x v="0"/>
    <n v="0"/>
    <x v="1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n v="1442839533"/>
    <x v="0"/>
    <n v="27"/>
    <x v="1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n v="1456442216"/>
    <x v="0"/>
    <n v="14"/>
    <x v="1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n v="1425143965"/>
    <x v="0"/>
    <n v="2"/>
    <x v="1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n v="1452540611"/>
    <x v="0"/>
    <n v="0"/>
    <x v="1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n v="1416285141"/>
    <x v="0"/>
    <n v="4"/>
    <x v="1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n v="1432665596"/>
    <x v="0"/>
    <n v="0"/>
    <x v="1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n v="1427247571"/>
    <x v="0"/>
    <n v="6"/>
    <x v="1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x v="9"/>
    <n v="1440863624"/>
    <n v="1438271624"/>
    <x v="0"/>
    <n v="1"/>
    <x v="1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n v="1421180060"/>
    <x v="0"/>
    <n v="1"/>
    <x v="1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n v="1470859437"/>
    <x v="0"/>
    <n v="0"/>
    <x v="1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n v="1447193566"/>
    <x v="0"/>
    <n v="4"/>
    <x v="1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n v="1477515183"/>
    <x v="0"/>
    <n v="0"/>
    <x v="1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n v="1438042730"/>
    <x v="0"/>
    <n v="0"/>
    <x v="1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x v="0"/>
    <n v="1444004616"/>
    <n v="1440116616"/>
    <x v="0"/>
    <n v="0"/>
    <x v="1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n v="1441134142"/>
    <x v="0"/>
    <n v="3"/>
    <x v="1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n v="1426112848"/>
    <x v="0"/>
    <n v="7"/>
    <x v="1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n v="1436502603"/>
    <x v="0"/>
    <n v="2"/>
    <x v="1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n v="1421976107"/>
    <x v="0"/>
    <n v="3"/>
    <x v="1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n v="1413337043"/>
    <x v="0"/>
    <n v="8"/>
    <x v="1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n v="1436201432"/>
    <x v="0"/>
    <n v="7"/>
    <x v="1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n v="1415736424"/>
    <x v="0"/>
    <n v="0"/>
    <x v="1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n v="1465311740"/>
    <x v="0"/>
    <n v="3"/>
    <x v="1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n v="1418761759"/>
    <x v="0"/>
    <n v="8"/>
    <x v="1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n v="1435160452"/>
    <x v="0"/>
    <n v="1"/>
    <x v="1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n v="1416896264"/>
    <x v="0"/>
    <n v="0"/>
    <x v="1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n v="1425236644"/>
    <x v="0"/>
    <n v="1"/>
    <x v="1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n v="1443495223"/>
    <x v="0"/>
    <n v="0"/>
    <x v="1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n v="1436456017"/>
    <x v="0"/>
    <n v="1"/>
    <x v="1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n v="1422348093"/>
    <x v="0"/>
    <n v="2"/>
    <x v="1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n v="1481597687"/>
    <x v="0"/>
    <n v="0"/>
    <x v="1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n v="1442348558"/>
    <x v="0"/>
    <n v="1"/>
    <x v="1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n v="1417641256"/>
    <x v="0"/>
    <n v="0"/>
    <x v="1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n v="1433282384"/>
    <x v="0"/>
    <n v="0"/>
    <x v="1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n v="1415910506"/>
    <x v="0"/>
    <n v="0"/>
    <x v="1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n v="1458023164"/>
    <x v="0"/>
    <n v="0"/>
    <x v="1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n v="1452023096"/>
    <x v="0"/>
    <n v="9"/>
    <x v="1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x v="0"/>
    <n v="1431533931"/>
    <n v="1428941931"/>
    <x v="0"/>
    <n v="1"/>
    <x v="1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n v="1454188258"/>
    <x v="0"/>
    <n v="12"/>
    <x v="1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n v="1449190607"/>
    <x v="0"/>
    <n v="0"/>
    <x v="1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n v="1471096975"/>
    <x v="0"/>
    <n v="20"/>
    <x v="1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n v="1418179190"/>
    <x v="0"/>
    <n v="16"/>
    <x v="1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x v="0"/>
    <n v="1428732000"/>
    <n v="1426772928"/>
    <x v="0"/>
    <n v="33"/>
    <x v="1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n v="1412652157"/>
    <x v="0"/>
    <n v="2"/>
    <x v="1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n v="1437339675"/>
    <x v="0"/>
    <n v="6"/>
    <x v="1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x v="2"/>
    <n v="1441619275"/>
    <n v="1439027275"/>
    <x v="0"/>
    <n v="0"/>
    <x v="1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n v="1437932082"/>
    <x v="0"/>
    <n v="3"/>
    <x v="1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n v="1476294073"/>
    <x v="0"/>
    <n v="0"/>
    <x v="1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n v="1398911882"/>
    <x v="0"/>
    <n v="3"/>
    <x v="1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n v="1436805660"/>
    <x v="0"/>
    <n v="13"/>
    <x v="1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n v="1466023346"/>
    <x v="0"/>
    <n v="6"/>
    <x v="1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n v="1421343743"/>
    <x v="0"/>
    <n v="1"/>
    <x v="1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n v="1405113187"/>
    <x v="0"/>
    <n v="0"/>
    <x v="1"/>
    <x v="19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s v="US"/>
    <x v="0"/>
    <n v="1427225644"/>
    <n v="1422045244"/>
    <x v="0"/>
    <n v="5"/>
    <x v="1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n v="1419097389"/>
    <x v="0"/>
    <n v="0"/>
    <x v="1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n v="1410396095"/>
    <x v="0"/>
    <n v="36"/>
    <x v="1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x v="0"/>
    <n v="1424536196"/>
    <n v="1421944196"/>
    <x v="0"/>
    <n v="1"/>
    <x v="1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x v="0"/>
    <n v="1426091036"/>
    <n v="1423502636"/>
    <x v="0"/>
    <n v="1"/>
    <x v="1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n v="1417452890"/>
    <x v="0"/>
    <n v="1"/>
    <x v="1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x v="0"/>
    <n v="1414445108"/>
    <n v="1411853108"/>
    <x v="0"/>
    <n v="9"/>
    <x v="1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n v="1463090149"/>
    <x v="0"/>
    <n v="1"/>
    <x v="1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n v="1433822692"/>
    <x v="0"/>
    <n v="0"/>
    <x v="1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n v="1455262733"/>
    <x v="0"/>
    <n v="1"/>
    <x v="1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x v="0"/>
    <n v="1426182551"/>
    <n v="1423594151"/>
    <x v="0"/>
    <n v="1"/>
    <x v="1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n v="1483131966"/>
    <x v="0"/>
    <n v="4"/>
    <x v="1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n v="1452654504"/>
    <x v="0"/>
    <n v="2"/>
    <x v="1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x v="0"/>
    <n v="1467080613"/>
    <n v="1461896613"/>
    <x v="0"/>
    <n v="2"/>
    <x v="1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n v="1423199697"/>
    <x v="0"/>
    <n v="2"/>
    <x v="1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n v="1454016943"/>
    <x v="0"/>
    <n v="0"/>
    <x v="1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n v="1435206474"/>
    <x v="0"/>
    <n v="2"/>
    <x v="1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n v="1441435186"/>
    <x v="0"/>
    <n v="4"/>
    <x v="1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n v="1448894770"/>
    <x v="0"/>
    <n v="2"/>
    <x v="1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n v="1422400188"/>
    <x v="0"/>
    <n v="0"/>
    <x v="1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x v="0"/>
    <n v="1449529062"/>
    <n v="1444341462"/>
    <x v="0"/>
    <n v="1"/>
    <x v="1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x v="0"/>
    <n v="1445197129"/>
    <n v="1442605129"/>
    <x v="0"/>
    <n v="0"/>
    <x v="1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n v="1452807313"/>
    <x v="0"/>
    <n v="2"/>
    <x v="1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x v="0"/>
    <n v="1437627540"/>
    <n v="1435806054"/>
    <x v="0"/>
    <n v="109"/>
    <x v="0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n v="1424188828"/>
    <x v="0"/>
    <n v="372"/>
    <x v="0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n v="1405522822"/>
    <x v="0"/>
    <n v="311"/>
    <x v="0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n v="1461607591"/>
    <x v="0"/>
    <n v="61"/>
    <x v="0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x v="0"/>
    <n v="1443242021"/>
    <n v="1440650021"/>
    <x v="0"/>
    <n v="115"/>
    <x v="0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n v="1477578471"/>
    <x v="0"/>
    <n v="111"/>
    <x v="0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n v="1476184593"/>
    <x v="0"/>
    <n v="337"/>
    <x v="0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n v="1472110513"/>
    <x v="0"/>
    <n v="9"/>
    <x v="0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n v="1414725915"/>
    <x v="0"/>
    <n v="120"/>
    <x v="0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n v="1411177456"/>
    <x v="0"/>
    <n v="102"/>
    <x v="0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n v="1487022490"/>
    <x v="0"/>
    <n v="186"/>
    <x v="0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n v="1448914500"/>
    <x v="0"/>
    <n v="15"/>
    <x v="0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n v="1483461409"/>
    <x v="0"/>
    <n v="67"/>
    <x v="0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n v="1486183808"/>
    <x v="0"/>
    <n v="130"/>
    <x v="0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n v="1458758750"/>
    <x v="0"/>
    <n v="16"/>
    <x v="0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n v="1485471839"/>
    <x v="0"/>
    <n v="67"/>
    <x v="0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n v="1456237656"/>
    <x v="0"/>
    <n v="124"/>
    <x v="0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n v="1462481718"/>
    <x v="0"/>
    <n v="80"/>
    <x v="0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n v="1454858285"/>
    <x v="0"/>
    <n v="282"/>
    <x v="0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n v="1480480167"/>
    <x v="0"/>
    <n v="68"/>
    <x v="0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n v="1314577097"/>
    <x v="0"/>
    <n v="86"/>
    <x v="0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n v="1340944096"/>
    <x v="0"/>
    <n v="115"/>
    <x v="0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x v="0"/>
    <n v="1366138800"/>
    <n v="1362710425"/>
    <x v="0"/>
    <n v="75"/>
    <x v="0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n v="1441143397"/>
    <x v="0"/>
    <n v="43"/>
    <x v="0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n v="1345828548"/>
    <x v="0"/>
    <n v="48"/>
    <x v="0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n v="1365474453"/>
    <x v="0"/>
    <n v="52"/>
    <x v="0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n v="1335473931"/>
    <x v="0"/>
    <n v="43"/>
    <x v="0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n v="1348285321"/>
    <x v="0"/>
    <n v="58"/>
    <x v="0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n v="1295000329"/>
    <x v="0"/>
    <n v="47"/>
    <x v="0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n v="1335232055"/>
    <x v="0"/>
    <n v="36"/>
    <x v="0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n v="1324079392"/>
    <x v="0"/>
    <n v="17"/>
    <x v="0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n v="1277433980"/>
    <x v="0"/>
    <n v="104"/>
    <x v="0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n v="1349978269"/>
    <x v="0"/>
    <n v="47"/>
    <x v="0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n v="1282868176"/>
    <x v="0"/>
    <n v="38"/>
    <x v="0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n v="1273647255"/>
    <x v="0"/>
    <n v="81"/>
    <x v="0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n v="1412149970"/>
    <x v="0"/>
    <n v="55"/>
    <x v="0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x v="0"/>
    <n v="1344789345"/>
    <n v="1340901345"/>
    <x v="0"/>
    <n v="41"/>
    <x v="0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n v="1355525313"/>
    <x v="0"/>
    <n v="79"/>
    <x v="0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x v="0"/>
    <n v="1343440800"/>
    <n v="1342545994"/>
    <x v="0"/>
    <n v="16"/>
    <x v="0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n v="1439332084"/>
    <x v="0"/>
    <n v="8"/>
    <x v="0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n v="1333207808"/>
    <x v="0"/>
    <n v="95"/>
    <x v="0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n v="1308336383"/>
    <x v="0"/>
    <n v="25"/>
    <x v="0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n v="1330711203"/>
    <x v="0"/>
    <n v="19"/>
    <x v="0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n v="1313532003"/>
    <x v="0"/>
    <n v="90"/>
    <x v="0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n v="1315439879"/>
    <x v="0"/>
    <n v="41"/>
    <x v="0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n v="1332521976"/>
    <x v="0"/>
    <n v="30"/>
    <x v="0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n v="1335491997"/>
    <x v="0"/>
    <n v="38"/>
    <x v="0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n v="1318864308"/>
    <x v="0"/>
    <n v="65"/>
    <x v="0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n v="1365525239"/>
    <x v="0"/>
    <n v="75"/>
    <x v="0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n v="1335245276"/>
    <x v="0"/>
    <n v="16"/>
    <x v="0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n v="1293739714"/>
    <x v="0"/>
    <n v="10"/>
    <x v="0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x v="0"/>
    <n v="1339840740"/>
    <n v="1335397188"/>
    <x v="0"/>
    <n v="27"/>
    <x v="0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n v="1363320140"/>
    <x v="0"/>
    <n v="259"/>
    <x v="0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n v="1335194944"/>
    <x v="0"/>
    <n v="39"/>
    <x v="0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n v="1336430575"/>
    <x v="0"/>
    <n v="42"/>
    <x v="0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n v="1361577292"/>
    <x v="0"/>
    <n v="10"/>
    <x v="0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n v="1309986338"/>
    <x v="0"/>
    <n v="56"/>
    <x v="0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n v="1421190787"/>
    <x v="0"/>
    <n v="20"/>
    <x v="0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n v="1352820837"/>
    <x v="0"/>
    <n v="170"/>
    <x v="0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n v="1337884375"/>
    <x v="0"/>
    <n v="29"/>
    <x v="0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n v="1440787104"/>
    <x v="0"/>
    <n v="7"/>
    <x v="1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n v="1407440918"/>
    <x v="0"/>
    <n v="5"/>
    <x v="1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n v="1462743308"/>
    <x v="0"/>
    <n v="0"/>
    <x v="1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n v="1413418934"/>
    <x v="0"/>
    <n v="0"/>
    <x v="1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x v="0"/>
    <n v="1426292416"/>
    <n v="1423704016"/>
    <x v="0"/>
    <n v="0"/>
    <x v="1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n v="1441955269"/>
    <x v="0"/>
    <n v="2"/>
    <x v="1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x v="0"/>
    <n v="1431308704"/>
    <n v="1428716704"/>
    <x v="0"/>
    <n v="0"/>
    <x v="1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n v="1405464634"/>
    <x v="0"/>
    <n v="0"/>
    <x v="1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n v="1424719549"/>
    <x v="0"/>
    <n v="28"/>
    <x v="1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n v="1426463772"/>
    <x v="0"/>
    <n v="2"/>
    <x v="1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n v="1451731413"/>
    <x v="0"/>
    <n v="0"/>
    <x v="1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n v="1417208561"/>
    <x v="0"/>
    <n v="0"/>
    <x v="1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n v="1482883789"/>
    <x v="0"/>
    <n v="0"/>
    <x v="1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n v="1407057677"/>
    <x v="0"/>
    <n v="4"/>
    <x v="1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n v="1422043753"/>
    <x v="0"/>
    <n v="12"/>
    <x v="1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n v="1414683652"/>
    <x v="0"/>
    <n v="0"/>
    <x v="1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n v="1424200530"/>
    <x v="0"/>
    <n v="33"/>
    <x v="1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n v="1413303628"/>
    <x v="0"/>
    <n v="0"/>
    <x v="1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n v="1403149404"/>
    <x v="0"/>
    <n v="4"/>
    <x v="1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n v="1472567085"/>
    <x v="0"/>
    <n v="0"/>
    <x v="1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n v="1442963621"/>
    <x v="0"/>
    <n v="132"/>
    <x v="0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n v="1459431960"/>
    <x v="0"/>
    <n v="27"/>
    <x v="0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n v="1413674692"/>
    <x v="0"/>
    <n v="26"/>
    <x v="0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n v="1416338557"/>
    <x v="0"/>
    <n v="43"/>
    <x v="0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n v="1338322571"/>
    <x v="0"/>
    <n v="80"/>
    <x v="0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n v="1415585474"/>
    <x v="0"/>
    <n v="33"/>
    <x v="0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n v="1380477691"/>
    <x v="0"/>
    <n v="71"/>
    <x v="0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n v="1438459303"/>
    <x v="0"/>
    <n v="81"/>
    <x v="0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x v="0"/>
    <n v="1332636975"/>
    <n v="1328752575"/>
    <x v="0"/>
    <n v="76"/>
    <x v="0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n v="1426711505"/>
    <x v="0"/>
    <n v="48"/>
    <x v="0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n v="1437668354"/>
    <x v="0"/>
    <n v="61"/>
    <x v="0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n v="1342556566"/>
    <x v="0"/>
    <n v="60"/>
    <x v="0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n v="1359568911"/>
    <x v="0"/>
    <n v="136"/>
    <x v="0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n v="1257871712"/>
    <x v="0"/>
    <n v="14"/>
    <x v="0"/>
    <x v="35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x v="0"/>
    <n v="1417463945"/>
    <n v="1414781945"/>
    <x v="0"/>
    <n v="78"/>
    <x v="0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n v="1373337166"/>
    <x v="0"/>
    <n v="4"/>
    <x v="0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n v="1307028855"/>
    <x v="0"/>
    <n v="11"/>
    <x v="0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n v="1359029661"/>
    <x v="0"/>
    <n v="185"/>
    <x v="0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n v="1417729152"/>
    <x v="0"/>
    <n v="59"/>
    <x v="0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n v="1314720721"/>
    <x v="0"/>
    <n v="27"/>
    <x v="0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n v="1375008418"/>
    <x v="0"/>
    <n v="63"/>
    <x v="0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n v="1377252857"/>
    <x v="0"/>
    <n v="13"/>
    <x v="0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n v="1291257298"/>
    <x v="0"/>
    <n v="13"/>
    <x v="0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n v="1339158569"/>
    <x v="0"/>
    <n v="57"/>
    <x v="0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n v="1421983138"/>
    <x v="0"/>
    <n v="61"/>
    <x v="0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n v="1378586179"/>
    <x v="0"/>
    <n v="65"/>
    <x v="0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n v="1330972403"/>
    <x v="0"/>
    <n v="134"/>
    <x v="0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n v="1473087637"/>
    <x v="0"/>
    <n v="37"/>
    <x v="0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n v="1366999870"/>
    <x v="0"/>
    <n v="37"/>
    <x v="0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n v="1439392406"/>
    <x v="0"/>
    <n v="150"/>
    <x v="0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n v="1329890585"/>
    <x v="0"/>
    <n v="56"/>
    <x v="0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n v="1486149981"/>
    <x v="0"/>
    <n v="18"/>
    <x v="0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n v="1343018807"/>
    <x v="0"/>
    <n v="60"/>
    <x v="0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n v="1430445163"/>
    <x v="0"/>
    <n v="67"/>
    <x v="0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n v="1335541393"/>
    <x v="0"/>
    <n v="35"/>
    <x v="0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n v="1352504857"/>
    <x v="0"/>
    <n v="34"/>
    <x v="0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x v="1"/>
    <n v="1400176386"/>
    <n v="1397584386"/>
    <x v="0"/>
    <n v="36"/>
    <x v="0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n v="1427747906"/>
    <x v="0"/>
    <n v="18"/>
    <x v="0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n v="1318539484"/>
    <x v="0"/>
    <n v="25"/>
    <x v="0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n v="1423090174"/>
    <x v="0"/>
    <n v="21"/>
    <x v="0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n v="1442148089"/>
    <x v="0"/>
    <n v="0"/>
    <x v="1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x v="3"/>
    <n v="1476189339"/>
    <n v="1471005339"/>
    <x v="0"/>
    <n v="3"/>
    <x v="1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x v="0"/>
    <n v="1438226451"/>
    <n v="1433042451"/>
    <x v="0"/>
    <n v="0"/>
    <x v="1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n v="1404262699"/>
    <x v="0"/>
    <n v="0"/>
    <x v="1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n v="1457710589"/>
    <x v="0"/>
    <n v="1"/>
    <x v="1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n v="1406071948"/>
    <x v="0"/>
    <n v="0"/>
    <x v="1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n v="1427231138"/>
    <x v="0"/>
    <n v="2"/>
    <x v="1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n v="1470153594"/>
    <x v="0"/>
    <n v="1"/>
    <x v="1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n v="1439865112"/>
    <x v="0"/>
    <n v="2"/>
    <x v="1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n v="1483998035"/>
    <x v="0"/>
    <n v="2"/>
    <x v="1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n v="1458461521"/>
    <x v="0"/>
    <n v="4"/>
    <x v="1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n v="1426301517"/>
    <x v="0"/>
    <n v="0"/>
    <x v="1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n v="1404915149"/>
    <x v="0"/>
    <n v="0"/>
    <x v="1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n v="1461786545"/>
    <x v="0"/>
    <n v="0"/>
    <x v="1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n v="1418438194"/>
    <x v="0"/>
    <n v="0"/>
    <x v="1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x v="0"/>
    <n v="1428707647"/>
    <n v="1424823247"/>
    <x v="0"/>
    <n v="0"/>
    <x v="1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n v="1405021297"/>
    <x v="0"/>
    <n v="0"/>
    <x v="1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n v="1440203579"/>
    <x v="0"/>
    <n v="0"/>
    <x v="1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n v="1405626903"/>
    <x v="0"/>
    <n v="12"/>
    <x v="1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n v="1429170603"/>
    <x v="0"/>
    <n v="2"/>
    <x v="1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n v="1445094298"/>
    <x v="0"/>
    <n v="11"/>
    <x v="1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x v="0"/>
    <n v="1477784634"/>
    <n v="1475192634"/>
    <x v="0"/>
    <n v="1"/>
    <x v="1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n v="1421346480"/>
    <x v="0"/>
    <n v="5"/>
    <x v="1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n v="1431749369"/>
    <x v="0"/>
    <n v="0"/>
    <x v="1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n v="1402009632"/>
    <x v="0"/>
    <n v="1"/>
    <x v="1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n v="1448438136"/>
    <x v="0"/>
    <n v="1"/>
    <x v="1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n v="1448899953"/>
    <x v="0"/>
    <n v="6"/>
    <x v="1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n v="1423325626"/>
    <x v="0"/>
    <n v="8"/>
    <x v="1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n v="1456145527"/>
    <x v="0"/>
    <n v="1"/>
    <x v="1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n v="1453212497"/>
    <x v="0"/>
    <n v="0"/>
    <x v="1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n v="1452721524"/>
    <x v="0"/>
    <n v="2"/>
    <x v="1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n v="1409944421"/>
    <x v="0"/>
    <n v="1"/>
    <x v="1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n v="1427401026"/>
    <x v="0"/>
    <n v="0"/>
    <x v="1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n v="1404861228"/>
    <x v="0"/>
    <n v="1"/>
    <x v="1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x v="0"/>
    <n v="1487915500"/>
    <n v="1485323500"/>
    <x v="0"/>
    <n v="19"/>
    <x v="1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n v="1404835009"/>
    <x v="0"/>
    <n v="27"/>
    <x v="1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n v="1463731917"/>
    <x v="0"/>
    <n v="7"/>
    <x v="1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n v="1440447001"/>
    <x v="0"/>
    <n v="14"/>
    <x v="1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n v="1403201147"/>
    <x v="0"/>
    <n v="5"/>
    <x v="1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n v="1453757800"/>
    <x v="0"/>
    <n v="30"/>
    <x v="1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n v="1346276349"/>
    <x v="1"/>
    <n v="151"/>
    <x v="0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n v="1412358968"/>
    <x v="1"/>
    <n v="489"/>
    <x v="0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x v="0"/>
    <n v="1387835654"/>
    <n v="1386626054"/>
    <x v="1"/>
    <n v="50"/>
    <x v="0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n v="1333070023"/>
    <x v="1"/>
    <n v="321"/>
    <x v="0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n v="1463576390"/>
    <x v="1"/>
    <n v="1762"/>
    <x v="0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x v="0"/>
    <n v="1398791182"/>
    <n v="1396026382"/>
    <x v="1"/>
    <n v="385"/>
    <x v="0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n v="1435611572"/>
    <x v="1"/>
    <n v="398"/>
    <x v="0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n v="1485976468"/>
    <x v="1"/>
    <n v="304"/>
    <x v="0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n v="1339738951"/>
    <x v="1"/>
    <n v="676"/>
    <x v="0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n v="1468444125"/>
    <x v="1"/>
    <n v="577"/>
    <x v="0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n v="1480493014"/>
    <x v="1"/>
    <n v="3663"/>
    <x v="0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n v="1418095570"/>
    <x v="1"/>
    <n v="294"/>
    <x v="0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n v="1345664294"/>
    <x v="1"/>
    <n v="28"/>
    <x v="0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n v="1396371612"/>
    <x v="1"/>
    <n v="100"/>
    <x v="0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n v="1458820564"/>
    <x v="0"/>
    <n v="72"/>
    <x v="0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n v="1437954729"/>
    <x v="1"/>
    <n v="238"/>
    <x v="0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n v="1411246751"/>
    <x v="1"/>
    <n v="159"/>
    <x v="0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x v="0"/>
    <n v="1449000061"/>
    <n v="1443812461"/>
    <x v="1"/>
    <n v="77"/>
    <x v="0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n v="1443302004"/>
    <x v="1"/>
    <n v="53"/>
    <x v="0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n v="1441339242"/>
    <x v="1"/>
    <n v="1251"/>
    <x v="0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n v="1429638988"/>
    <x v="1"/>
    <n v="465"/>
    <x v="0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n v="1479232216"/>
    <x v="0"/>
    <n v="74"/>
    <x v="0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n v="1479449366"/>
    <x v="0"/>
    <n v="62"/>
    <x v="0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n v="1345716422"/>
    <x v="0"/>
    <n v="3468"/>
    <x v="0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n v="1476559608"/>
    <x v="0"/>
    <n v="52"/>
    <x v="0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n v="1430751869"/>
    <x v="0"/>
    <n v="50"/>
    <x v="0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n v="1445975661"/>
    <x v="0"/>
    <n v="45"/>
    <x v="0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x v="0"/>
    <n v="1417389067"/>
    <n v="1415661067"/>
    <x v="0"/>
    <n v="21"/>
    <x v="0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n v="1429016122"/>
    <x v="0"/>
    <n v="100"/>
    <x v="0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n v="1464921112"/>
    <x v="0"/>
    <n v="81"/>
    <x v="0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n v="1438488227"/>
    <x v="0"/>
    <n v="286"/>
    <x v="0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n v="1462325339"/>
    <x v="0"/>
    <n v="42"/>
    <x v="0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n v="1390938332"/>
    <x v="0"/>
    <n v="199"/>
    <x v="0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n v="1472571921"/>
    <x v="0"/>
    <n v="25"/>
    <x v="0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n v="1422917361"/>
    <x v="0"/>
    <n v="84"/>
    <x v="0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n v="1474641914"/>
    <x v="0"/>
    <n v="50"/>
    <x v="0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n v="1474895475"/>
    <x v="0"/>
    <n v="26"/>
    <x v="0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n v="1418766895"/>
    <x v="0"/>
    <n v="14"/>
    <x v="0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n v="1421786748"/>
    <x v="0"/>
    <n v="49"/>
    <x v="0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x v="0"/>
    <n v="1433735474"/>
    <n v="1428551474"/>
    <x v="0"/>
    <n v="69"/>
    <x v="0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n v="1409341863"/>
    <x v="0"/>
    <n v="1"/>
    <x v="1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x v="3"/>
    <n v="1468565820"/>
    <n v="1465970108"/>
    <x v="0"/>
    <n v="0"/>
    <x v="1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n v="1479218315"/>
    <x v="1"/>
    <n v="1501"/>
    <x v="1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n v="1486580435"/>
    <x v="1"/>
    <n v="52"/>
    <x v="1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n v="1412885603"/>
    <x v="1"/>
    <n v="23"/>
    <x v="1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n v="1439191869"/>
    <x v="1"/>
    <n v="535"/>
    <x v="1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n v="1436941019"/>
    <x v="0"/>
    <n v="3"/>
    <x v="1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n v="1454951360"/>
    <x v="0"/>
    <n v="6"/>
    <x v="1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x v="0"/>
    <n v="1454370941"/>
    <n v="1449186941"/>
    <x v="0"/>
    <n v="3"/>
    <x v="1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n v="1479740343"/>
    <x v="0"/>
    <n v="5"/>
    <x v="1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n v="1447960809"/>
    <x v="0"/>
    <n v="17"/>
    <x v="1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n v="1415591325"/>
    <x v="0"/>
    <n v="11"/>
    <x v="1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n v="1399909127"/>
    <x v="0"/>
    <n v="70"/>
    <x v="1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n v="1424442326"/>
    <x v="0"/>
    <n v="6"/>
    <x v="1"/>
    <x v="36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x v="0"/>
    <n v="1455048000"/>
    <n v="1452631647"/>
    <x v="0"/>
    <n v="43"/>
    <x v="1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n v="1485966688"/>
    <x v="0"/>
    <n v="152"/>
    <x v="1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n v="1467325053"/>
    <x v="0"/>
    <n v="59"/>
    <x v="1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n v="1467321194"/>
    <x v="0"/>
    <n v="4"/>
    <x v="1"/>
    <x v="36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x v="0"/>
    <n v="1429321210"/>
    <n v="1426729210"/>
    <x v="0"/>
    <n v="10"/>
    <x v="1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n v="1443200818"/>
    <x v="0"/>
    <n v="5"/>
    <x v="1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n v="1380150010"/>
    <x v="0"/>
    <n v="60"/>
    <x v="0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n v="1437587713"/>
    <x v="0"/>
    <n v="80"/>
    <x v="0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n v="1438873007"/>
    <x v="0"/>
    <n v="56"/>
    <x v="0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n v="1446683797"/>
    <x v="0"/>
    <n v="104"/>
    <x v="0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n v="1426886974"/>
    <x v="0"/>
    <n v="46"/>
    <x v="0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n v="1440008439"/>
    <x v="0"/>
    <n v="206"/>
    <x v="0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n v="1452550416"/>
    <x v="0"/>
    <n v="18"/>
    <x v="0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x v="5"/>
    <n v="1447079520"/>
    <n v="1443449265"/>
    <x v="0"/>
    <n v="28"/>
    <x v="0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n v="1447203096"/>
    <x v="0"/>
    <n v="11"/>
    <x v="0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n v="1404174580"/>
    <x v="1"/>
    <n v="60"/>
    <x v="1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n v="1416419916"/>
    <x v="1"/>
    <n v="84"/>
    <x v="1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n v="1449436390"/>
    <x v="1"/>
    <n v="47"/>
    <x v="1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n v="1412081999"/>
    <x v="1"/>
    <n v="66"/>
    <x v="1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x v="0"/>
    <n v="1467694740"/>
    <n v="1465398670"/>
    <x v="1"/>
    <n v="171"/>
    <x v="1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n v="1413059689"/>
    <x v="1"/>
    <n v="29"/>
    <x v="1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n v="1461337174"/>
    <x v="0"/>
    <n v="9"/>
    <x v="1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n v="1401756143"/>
    <x v="0"/>
    <n v="27"/>
    <x v="1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n v="1440529765"/>
    <x v="0"/>
    <n v="2"/>
    <x v="1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n v="1422489694"/>
    <x v="0"/>
    <n v="3"/>
    <x v="1"/>
    <x v="37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x v="3"/>
    <n v="1459915491"/>
    <n v="1457327091"/>
    <x v="0"/>
    <n v="4"/>
    <x v="1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n v="1402867750"/>
    <x v="0"/>
    <n v="2"/>
    <x v="1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n v="1413838540"/>
    <x v="0"/>
    <n v="20"/>
    <x v="1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n v="1422641240"/>
    <x v="0"/>
    <n v="3"/>
    <x v="1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n v="1404165425"/>
    <x v="0"/>
    <n v="4"/>
    <x v="1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n v="1424968930"/>
    <x v="0"/>
    <n v="1"/>
    <x v="1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n v="1410391423"/>
    <x v="0"/>
    <n v="0"/>
    <x v="1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n v="1432999318"/>
    <x v="0"/>
    <n v="0"/>
    <x v="1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x v="0"/>
    <n v="1424746800"/>
    <n v="1422067870"/>
    <x v="0"/>
    <n v="14"/>
    <x v="1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n v="1467327890"/>
    <x v="0"/>
    <n v="1"/>
    <x v="1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n v="1429410676"/>
    <x v="0"/>
    <n v="118"/>
    <x v="1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x v="5"/>
    <n v="1431278557"/>
    <n v="1427390557"/>
    <x v="0"/>
    <n v="2"/>
    <x v="1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x v="0"/>
    <n v="1427266860"/>
    <n v="1424678460"/>
    <x v="0"/>
    <n v="1"/>
    <x v="1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n v="1405307966"/>
    <x v="0"/>
    <n v="3"/>
    <x v="1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n v="1409109739"/>
    <x v="0"/>
    <n v="1"/>
    <x v="1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n v="1423801318"/>
    <x v="0"/>
    <n v="3"/>
    <x v="1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n v="1416600960"/>
    <x v="0"/>
    <n v="38"/>
    <x v="1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n v="1435876423"/>
    <x v="0"/>
    <n v="52"/>
    <x v="1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n v="1401312808"/>
    <x v="0"/>
    <n v="2"/>
    <x v="1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n v="1404941463"/>
    <x v="0"/>
    <n v="0"/>
    <x v="1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n v="1408481972"/>
    <x v="0"/>
    <n v="4"/>
    <x v="1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n v="1488911734"/>
    <x v="0"/>
    <n v="46"/>
    <x v="1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n v="1488827677"/>
    <x v="1"/>
    <n v="26"/>
    <x v="1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n v="1485016430"/>
    <x v="0"/>
    <n v="45"/>
    <x v="1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n v="1487709714"/>
    <x v="0"/>
    <n v="7"/>
    <x v="1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x v="0"/>
    <n v="1490389158"/>
    <n v="1486504758"/>
    <x v="0"/>
    <n v="8"/>
    <x v="1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n v="1410937483"/>
    <x v="1"/>
    <n v="263"/>
    <x v="0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n v="1367088443"/>
    <x v="1"/>
    <n v="394"/>
    <x v="0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n v="1463935526"/>
    <x v="1"/>
    <n v="1049"/>
    <x v="0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n v="1472528141"/>
    <x v="1"/>
    <n v="308"/>
    <x v="0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x v="0"/>
    <n v="1407549600"/>
    <n v="1404797428"/>
    <x v="1"/>
    <n v="1088"/>
    <x v="0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n v="1400694790"/>
    <x v="1"/>
    <n v="73"/>
    <x v="0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n v="1370568560"/>
    <x v="1"/>
    <n v="143"/>
    <x v="0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n v="1447515684"/>
    <x v="1"/>
    <n v="1420"/>
    <x v="0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x v="0"/>
    <n v="1476486000"/>
    <n v="1474040596"/>
    <x v="1"/>
    <n v="305"/>
    <x v="0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n v="1453109628"/>
    <x v="1"/>
    <n v="551"/>
    <x v="0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x v="3"/>
    <n v="1444291193"/>
    <n v="1441699193"/>
    <x v="1"/>
    <n v="187"/>
    <x v="0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n v="1414015049"/>
    <x v="1"/>
    <n v="325"/>
    <x v="0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n v="1459865945"/>
    <x v="1"/>
    <n v="148"/>
    <x v="0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n v="1455756294"/>
    <x v="0"/>
    <n v="69"/>
    <x v="0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n v="1476270653"/>
    <x v="0"/>
    <n v="173"/>
    <x v="0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n v="1375880598"/>
    <x v="0"/>
    <n v="269"/>
    <x v="0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n v="1480538053"/>
    <x v="0"/>
    <n v="185"/>
    <x v="0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n v="1414872488"/>
    <x v="0"/>
    <n v="176"/>
    <x v="0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n v="1436860259"/>
    <x v="0"/>
    <n v="1019"/>
    <x v="0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n v="1484070735"/>
    <x v="0"/>
    <n v="113"/>
    <x v="0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x v="0"/>
    <n v="1461333311"/>
    <n v="1458741311"/>
    <x v="0"/>
    <n v="404"/>
    <x v="0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n v="1436804063"/>
    <x v="0"/>
    <n v="707"/>
    <x v="0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n v="1448461434"/>
    <x v="0"/>
    <n v="392"/>
    <x v="0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n v="1427867197"/>
    <x v="0"/>
    <n v="23"/>
    <x v="0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n v="1363611575"/>
    <x v="0"/>
    <n v="682"/>
    <x v="0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n v="1408624622"/>
    <x v="0"/>
    <n v="37"/>
    <x v="0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n v="1366917828"/>
    <x v="0"/>
    <n v="146"/>
    <x v="0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n v="1423463574"/>
    <x v="0"/>
    <n v="119"/>
    <x v="0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n v="1473782592"/>
    <x v="0"/>
    <n v="163"/>
    <x v="0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n v="1360551250"/>
    <x v="0"/>
    <n v="339"/>
    <x v="0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x v="5"/>
    <n v="1398268773"/>
    <n v="1395676773"/>
    <x v="0"/>
    <n v="58"/>
    <x v="0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n v="1386108087"/>
    <x v="0"/>
    <n v="456"/>
    <x v="0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n v="1473218804"/>
    <x v="0"/>
    <n v="15"/>
    <x v="0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n v="1395436717"/>
    <x v="0"/>
    <n v="191"/>
    <x v="0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n v="1423529152"/>
    <x v="0"/>
    <n v="17"/>
    <x v="0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x v="0"/>
    <n v="1413770820"/>
    <n v="1412005602"/>
    <x v="0"/>
    <n v="4"/>
    <x v="1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n v="1335892587"/>
    <x v="0"/>
    <n v="18"/>
    <x v="1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x v="0"/>
    <n v="1476863607"/>
    <n v="1474271607"/>
    <x v="0"/>
    <n v="0"/>
    <x v="1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n v="1327886998"/>
    <x v="0"/>
    <n v="22"/>
    <x v="1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n v="1337125368"/>
    <x v="0"/>
    <n v="49"/>
    <x v="1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n v="1406745911"/>
    <x v="0"/>
    <n v="19"/>
    <x v="1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n v="1337095997"/>
    <x v="0"/>
    <n v="4"/>
    <x v="1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n v="1470243802"/>
    <x v="0"/>
    <n v="4"/>
    <x v="1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x v="0"/>
    <n v="1428171037"/>
    <n v="1425582637"/>
    <x v="0"/>
    <n v="2"/>
    <x v="1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n v="1340055345"/>
    <x v="0"/>
    <n v="0"/>
    <x v="1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n v="1397855842"/>
    <x v="0"/>
    <n v="0"/>
    <x v="1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n v="1320776504"/>
    <x v="0"/>
    <n v="14"/>
    <x v="1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n v="1343425023"/>
    <x v="0"/>
    <n v="8"/>
    <x v="1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n v="1407856551"/>
    <x v="0"/>
    <n v="0"/>
    <x v="1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n v="1425927527"/>
    <x v="0"/>
    <n v="15"/>
    <x v="1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n v="1386884201"/>
    <x v="0"/>
    <n v="33"/>
    <x v="1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x v="0"/>
    <n v="1470498332"/>
    <n v="1469202332"/>
    <x v="0"/>
    <n v="2"/>
    <x v="1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n v="1474886183"/>
    <x v="0"/>
    <n v="6"/>
    <x v="1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n v="1464943666"/>
    <x v="0"/>
    <n v="2"/>
    <x v="1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n v="1369134258"/>
    <x v="0"/>
    <n v="0"/>
    <x v="1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n v="1354584693"/>
    <x v="0"/>
    <n v="4"/>
    <x v="1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n v="1326934395"/>
    <x v="0"/>
    <n v="1"/>
    <x v="1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x v="0"/>
    <n v="1369403684"/>
    <n v="1365515684"/>
    <x v="0"/>
    <n v="3"/>
    <x v="1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n v="1335855631"/>
    <x v="0"/>
    <n v="4"/>
    <x v="1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n v="1350050028"/>
    <x v="0"/>
    <n v="0"/>
    <x v="1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n v="1310486518"/>
    <x v="0"/>
    <n v="4"/>
    <x v="1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n v="1434582050"/>
    <x v="0"/>
    <n v="3"/>
    <x v="1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n v="1330440323"/>
    <x v="0"/>
    <n v="34"/>
    <x v="1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n v="1397677790"/>
    <x v="0"/>
    <n v="2"/>
    <x v="1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n v="1392569730"/>
    <x v="0"/>
    <n v="33"/>
    <x v="1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n v="1355489140"/>
    <x v="0"/>
    <n v="0"/>
    <x v="1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n v="1379710294"/>
    <x v="0"/>
    <n v="0"/>
    <x v="1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n v="1460666721"/>
    <x v="0"/>
    <n v="1"/>
    <x v="1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n v="1360119728"/>
    <x v="0"/>
    <n v="13"/>
    <x v="1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n v="1321402754"/>
    <x v="0"/>
    <n v="2"/>
    <x v="1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n v="1431414476"/>
    <x v="0"/>
    <n v="36"/>
    <x v="1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n v="1434557004"/>
    <x v="0"/>
    <n v="1"/>
    <x v="1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x v="0"/>
    <n v="1409009306"/>
    <n v="1406417306"/>
    <x v="0"/>
    <n v="15"/>
    <x v="1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n v="1445609021"/>
    <x v="0"/>
    <n v="1"/>
    <x v="1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x v="3"/>
    <n v="1489142688"/>
    <n v="1486550688"/>
    <x v="0"/>
    <n v="0"/>
    <x v="1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n v="1421274954"/>
    <x v="0"/>
    <n v="28"/>
    <x v="0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n v="1421964718"/>
    <x v="0"/>
    <n v="18"/>
    <x v="0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n v="1428583846"/>
    <x v="0"/>
    <n v="61"/>
    <x v="0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n v="1412794443"/>
    <x v="0"/>
    <n v="108"/>
    <x v="0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n v="1467865967"/>
    <x v="0"/>
    <n v="142"/>
    <x v="0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x v="1"/>
    <n v="1404913180"/>
    <n v="1403703580"/>
    <x v="0"/>
    <n v="74"/>
    <x v="0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n v="1403066752"/>
    <x v="0"/>
    <n v="38"/>
    <x v="0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n v="1467219043"/>
    <x v="0"/>
    <n v="20"/>
    <x v="0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x v="0"/>
    <n v="1426132800"/>
    <n v="1424477934"/>
    <x v="0"/>
    <n v="24"/>
    <x v="0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n v="1421101903"/>
    <x v="0"/>
    <n v="66"/>
    <x v="0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n v="1470778559"/>
    <x v="0"/>
    <n v="28"/>
    <x v="0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n v="1435469559"/>
    <x v="0"/>
    <n v="24"/>
    <x v="0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x v="2"/>
    <n v="1437473005"/>
    <n v="1434881005"/>
    <x v="0"/>
    <n v="73"/>
    <x v="0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n v="1455640559"/>
    <x v="0"/>
    <n v="3"/>
    <x v="0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n v="1400675841"/>
    <x v="0"/>
    <n v="20"/>
    <x v="0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n v="1401972028"/>
    <x v="0"/>
    <n v="21"/>
    <x v="0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n v="1402266840"/>
    <x v="0"/>
    <n v="94"/>
    <x v="0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n v="1437063121"/>
    <x v="0"/>
    <n v="139"/>
    <x v="0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n v="1463466070"/>
    <x v="0"/>
    <n v="130"/>
    <x v="0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n v="1415193366"/>
    <x v="0"/>
    <n v="31"/>
    <x v="0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n v="1411019409"/>
    <x v="0"/>
    <n v="13"/>
    <x v="0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n v="1436283107"/>
    <x v="0"/>
    <n v="90"/>
    <x v="0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n v="1433295276"/>
    <x v="0"/>
    <n v="141"/>
    <x v="0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n v="1409395990"/>
    <x v="0"/>
    <n v="23"/>
    <x v="0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x v="1"/>
    <n v="1440245273"/>
    <n v="1438085273"/>
    <x v="0"/>
    <n v="18"/>
    <x v="0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n v="1435645490"/>
    <x v="0"/>
    <n v="76"/>
    <x v="0"/>
    <x v="6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x v="0"/>
    <n v="1435611438"/>
    <n v="1433019438"/>
    <x v="0"/>
    <n v="93"/>
    <x v="0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n v="1437682735"/>
    <x v="0"/>
    <n v="69"/>
    <x v="0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n v="1458647725"/>
    <x v="0"/>
    <n v="21"/>
    <x v="0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n v="1398828064"/>
    <x v="0"/>
    <n v="57"/>
    <x v="0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n v="1422100503"/>
    <x v="0"/>
    <n v="108"/>
    <x v="0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n v="1424368298"/>
    <x v="0"/>
    <n v="83"/>
    <x v="0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n v="1479577761"/>
    <x v="0"/>
    <n v="96"/>
    <x v="0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n v="1428572115"/>
    <x v="0"/>
    <n v="64"/>
    <x v="0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n v="1468003109"/>
    <x v="0"/>
    <n v="14"/>
    <x v="0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n v="1435921992"/>
    <x v="0"/>
    <n v="169"/>
    <x v="0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n v="1421680462"/>
    <x v="0"/>
    <n v="33"/>
    <x v="0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n v="1441290086"/>
    <x v="0"/>
    <n v="102"/>
    <x v="0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n v="1431693409"/>
    <x v="0"/>
    <n v="104"/>
    <x v="0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n v="1454337589"/>
    <x v="0"/>
    <n v="20"/>
    <x v="0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n v="1408918135"/>
    <x v="0"/>
    <n v="35"/>
    <x v="0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n v="1424881492"/>
    <x v="0"/>
    <n v="94"/>
    <x v="0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n v="1425428206"/>
    <x v="0"/>
    <n v="14"/>
    <x v="0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n v="1431412196"/>
    <x v="0"/>
    <n v="15"/>
    <x v="0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n v="1446663686"/>
    <x v="0"/>
    <n v="51"/>
    <x v="0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n v="1434415812"/>
    <x v="0"/>
    <n v="19"/>
    <x v="0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n v="1462379066"/>
    <x v="0"/>
    <n v="23"/>
    <x v="0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n v="1441606869"/>
    <x v="0"/>
    <n v="97"/>
    <x v="0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n v="1462443918"/>
    <x v="0"/>
    <n v="76"/>
    <x v="0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x v="0"/>
    <n v="1399867140"/>
    <n v="1398802148"/>
    <x v="0"/>
    <n v="11"/>
    <x v="0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n v="1434484070"/>
    <x v="0"/>
    <n v="52"/>
    <x v="0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n v="1414342894"/>
    <x v="0"/>
    <n v="95"/>
    <x v="0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x v="0"/>
    <n v="1444528800"/>
    <n v="1442804633"/>
    <x v="0"/>
    <n v="35"/>
    <x v="0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n v="1421362930"/>
    <x v="0"/>
    <n v="21"/>
    <x v="0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n v="1446742417"/>
    <x v="0"/>
    <n v="93"/>
    <x v="0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n v="1484115418"/>
    <x v="0"/>
    <n v="11"/>
    <x v="0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n v="1446241684"/>
    <x v="0"/>
    <n v="21"/>
    <x v="0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n v="1406039696"/>
    <x v="0"/>
    <n v="54"/>
    <x v="0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n v="1406958354"/>
    <x v="0"/>
    <n v="31"/>
    <x v="0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n v="1424825479"/>
    <x v="0"/>
    <n v="132"/>
    <x v="0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n v="1444844697"/>
    <x v="0"/>
    <n v="1"/>
    <x v="1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n v="1401058295"/>
    <x v="0"/>
    <n v="0"/>
    <x v="1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n v="1462210950"/>
    <x v="0"/>
    <n v="0"/>
    <x v="1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n v="1480943180"/>
    <x v="0"/>
    <n v="1"/>
    <x v="1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n v="1428539033"/>
    <x v="0"/>
    <n v="39"/>
    <x v="1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n v="1429029394"/>
    <x v="0"/>
    <n v="0"/>
    <x v="1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n v="1458847265"/>
    <x v="0"/>
    <n v="0"/>
    <x v="1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n v="1430321659"/>
    <x v="0"/>
    <n v="3"/>
    <x v="1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n v="1458814600"/>
    <x v="0"/>
    <n v="1"/>
    <x v="1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n v="1407370211"/>
    <x v="0"/>
    <n v="13"/>
    <x v="1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n v="1453334629"/>
    <x v="0"/>
    <n v="0"/>
    <x v="1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n v="1400720703"/>
    <x v="0"/>
    <n v="6"/>
    <x v="1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n v="1405485297"/>
    <x v="0"/>
    <n v="0"/>
    <x v="1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n v="1429290719"/>
    <x v="0"/>
    <n v="14"/>
    <x v="1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n v="1451607071"/>
    <x v="0"/>
    <n v="5"/>
    <x v="1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n v="1433897647"/>
    <x v="0"/>
    <n v="6"/>
    <x v="1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x v="10"/>
    <n v="1487613600"/>
    <n v="1482444295"/>
    <x v="0"/>
    <n v="15"/>
    <x v="1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x v="3"/>
    <n v="1417778880"/>
    <n v="1415711095"/>
    <x v="0"/>
    <n v="0"/>
    <x v="1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n v="1439800904"/>
    <x v="0"/>
    <n v="1"/>
    <x v="1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n v="1461179576"/>
    <x v="0"/>
    <n v="9"/>
    <x v="1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n v="1441894248"/>
    <x v="0"/>
    <n v="3"/>
    <x v="1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n v="1401044229"/>
    <x v="0"/>
    <n v="3"/>
    <x v="1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n v="1405095123"/>
    <x v="0"/>
    <n v="1"/>
    <x v="1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x v="1"/>
    <n v="1437139080"/>
    <n v="1434552207"/>
    <x v="0"/>
    <n v="3"/>
    <x v="1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n v="1415328259"/>
    <x v="0"/>
    <n v="0"/>
    <x v="1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n v="1473893721"/>
    <x v="0"/>
    <n v="2"/>
    <x v="1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n v="1465533672"/>
    <x v="0"/>
    <n v="10"/>
    <x v="1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n v="1473105054"/>
    <x v="0"/>
    <n v="60"/>
    <x v="1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n v="1466345681"/>
    <x v="0"/>
    <n v="5"/>
    <x v="1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n v="1397709165"/>
    <x v="0"/>
    <n v="9"/>
    <x v="1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n v="1417455813"/>
    <x v="0"/>
    <n v="13"/>
    <x v="1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x v="0"/>
    <n v="1434768438"/>
    <n v="1429584438"/>
    <x v="0"/>
    <n v="0"/>
    <x v="1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n v="1419881831"/>
    <x v="0"/>
    <n v="8"/>
    <x v="1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n v="1482092186"/>
    <x v="0"/>
    <n v="3"/>
    <x v="1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n v="1459825493"/>
    <x v="0"/>
    <n v="3"/>
    <x v="1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n v="1434477079"/>
    <x v="0"/>
    <n v="0"/>
    <x v="1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x v="0"/>
    <n v="1480525200"/>
    <n v="1477781724"/>
    <x v="0"/>
    <n v="6"/>
    <x v="1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n v="1430750795"/>
    <x v="0"/>
    <n v="4"/>
    <x v="1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n v="1450718661"/>
    <x v="0"/>
    <n v="1"/>
    <x v="1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n v="1436305452"/>
    <x v="0"/>
    <n v="29"/>
    <x v="1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n v="1412432436"/>
    <x v="0"/>
    <n v="0"/>
    <x v="1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n v="1459520318"/>
    <x v="0"/>
    <n v="4"/>
    <x v="1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n v="1451684437"/>
    <x v="0"/>
    <n v="5"/>
    <x v="1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n v="1415208435"/>
    <x v="0"/>
    <n v="4"/>
    <x v="1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x v="0"/>
    <n v="1426294201"/>
    <n v="1423705801"/>
    <x v="0"/>
    <n v="5"/>
    <x v="1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n v="1442243484"/>
    <x v="0"/>
    <n v="1"/>
    <x v="1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n v="1418379324"/>
    <x v="0"/>
    <n v="1"/>
    <x v="1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n v="1412945440"/>
    <x v="0"/>
    <n v="0"/>
    <x v="1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n v="1406752985"/>
    <x v="0"/>
    <n v="14"/>
    <x v="1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n v="1405100992"/>
    <x v="0"/>
    <n v="3"/>
    <x v="1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n v="1455570728"/>
    <x v="0"/>
    <n v="10"/>
    <x v="1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n v="1408381704"/>
    <x v="0"/>
    <n v="17"/>
    <x v="1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x v="0"/>
    <n v="1420768800"/>
    <n v="1415644395"/>
    <x v="0"/>
    <n v="2"/>
    <x v="1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x v="0"/>
    <n v="1428100815"/>
    <n v="1422920415"/>
    <x v="0"/>
    <n v="0"/>
    <x v="1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n v="1403356792"/>
    <x v="0"/>
    <n v="4"/>
    <x v="1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x v="0"/>
    <n v="1481522400"/>
    <n v="1480283321"/>
    <x v="0"/>
    <n v="12"/>
    <x v="1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n v="1441985458"/>
    <x v="0"/>
    <n v="3"/>
    <x v="1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n v="1443715053"/>
    <x v="0"/>
    <n v="12"/>
    <x v="1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n v="1464141158"/>
    <x v="0"/>
    <n v="0"/>
    <x v="1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n v="1404970632"/>
    <x v="0"/>
    <n v="7"/>
    <x v="1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n v="1418161339"/>
    <x v="0"/>
    <n v="2"/>
    <x v="1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n v="1437820396"/>
    <x v="0"/>
    <n v="1"/>
    <x v="1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n v="1436587218"/>
    <x v="0"/>
    <n v="4"/>
    <x v="1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n v="1414538031"/>
    <x v="0"/>
    <n v="4"/>
    <x v="1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n v="1472001713"/>
    <x v="0"/>
    <n v="17"/>
    <x v="1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n v="1436888066"/>
    <x v="0"/>
    <n v="7"/>
    <x v="1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n v="1458075837"/>
    <x v="0"/>
    <n v="2"/>
    <x v="1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x v="0"/>
    <n v="1465407219"/>
    <n v="1462815219"/>
    <x v="0"/>
    <n v="5"/>
    <x v="1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n v="1413527001"/>
    <x v="0"/>
    <n v="1"/>
    <x v="1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n v="1428955887"/>
    <x v="0"/>
    <n v="1"/>
    <x v="1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n v="1431973626"/>
    <x v="0"/>
    <n v="14"/>
    <x v="1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n v="1450235374"/>
    <x v="0"/>
    <n v="26"/>
    <x v="1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n v="1404857339"/>
    <x v="0"/>
    <n v="2"/>
    <x v="1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x v="1"/>
    <n v="1426365994"/>
    <n v="1421185594"/>
    <x v="0"/>
    <n v="1"/>
    <x v="1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n v="1455528790"/>
    <x v="0"/>
    <n v="3"/>
    <x v="1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n v="1398511589"/>
    <x v="0"/>
    <n v="7"/>
    <x v="1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n v="1440826647"/>
    <x v="0"/>
    <n v="9"/>
    <x v="1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n v="1443712007"/>
    <x v="0"/>
    <n v="20"/>
    <x v="1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n v="1404658329"/>
    <x v="0"/>
    <n v="6"/>
    <x v="1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n v="1424718070"/>
    <x v="0"/>
    <n v="13"/>
    <x v="1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n v="1409087804"/>
    <x v="0"/>
    <n v="3"/>
    <x v="0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n v="1428094727"/>
    <x v="0"/>
    <n v="6"/>
    <x v="0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n v="1420774779"/>
    <x v="0"/>
    <n v="10"/>
    <x v="0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n v="1428585710"/>
    <x v="0"/>
    <n v="147"/>
    <x v="0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n v="1407852068"/>
    <x v="0"/>
    <n v="199"/>
    <x v="0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n v="1423506179"/>
    <x v="0"/>
    <n v="50"/>
    <x v="0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n v="1402934629"/>
    <x v="0"/>
    <n v="21"/>
    <x v="0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n v="1454543846"/>
    <x v="0"/>
    <n v="24"/>
    <x v="0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n v="1398432758"/>
    <x v="0"/>
    <n v="32"/>
    <x v="0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n v="1428415264"/>
    <x v="0"/>
    <n v="62"/>
    <x v="0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n v="1408604363"/>
    <x v="0"/>
    <n v="9"/>
    <x v="0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n v="1421812637"/>
    <x v="0"/>
    <n v="38"/>
    <x v="0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n v="1462489053"/>
    <x v="0"/>
    <n v="54"/>
    <x v="0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n v="1400253364"/>
    <x v="0"/>
    <n v="37"/>
    <x v="0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n v="1467468008"/>
    <x v="0"/>
    <n v="39"/>
    <x v="0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n v="1412091423"/>
    <x v="0"/>
    <n v="34"/>
    <x v="0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x v="1"/>
    <n v="1405249113"/>
    <n v="1402657113"/>
    <x v="0"/>
    <n v="55"/>
    <x v="0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n v="1420044814"/>
    <x v="0"/>
    <n v="32"/>
    <x v="0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n v="1406316312"/>
    <x v="0"/>
    <n v="25"/>
    <x v="0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n v="1418150018"/>
    <x v="0"/>
    <n v="33"/>
    <x v="0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n v="1422658955"/>
    <x v="0"/>
    <n v="1"/>
    <x v="1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n v="1448565459"/>
    <x v="0"/>
    <n v="202"/>
    <x v="1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n v="1426302380"/>
    <x v="0"/>
    <n v="0"/>
    <x v="1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n v="1431122198"/>
    <x v="0"/>
    <n v="1"/>
    <x v="1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n v="1429845660"/>
    <x v="0"/>
    <n v="0"/>
    <x v="1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n v="1468673092"/>
    <x v="0"/>
    <n v="2"/>
    <x v="1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n v="1475760567"/>
    <x v="0"/>
    <n v="13"/>
    <x v="1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n v="1428075293"/>
    <x v="0"/>
    <n v="9"/>
    <x v="1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n v="1445370317"/>
    <x v="0"/>
    <n v="2"/>
    <x v="1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n v="1450946752"/>
    <x v="0"/>
    <n v="0"/>
    <x v="1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x v="0"/>
    <n v="1412536573"/>
    <n v="1408648573"/>
    <x v="0"/>
    <n v="58"/>
    <x v="1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n v="1473957239"/>
    <x v="0"/>
    <n v="8"/>
    <x v="1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n v="1441738821"/>
    <x v="0"/>
    <n v="3"/>
    <x v="1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n v="1487944803"/>
    <x v="0"/>
    <n v="0"/>
    <x v="1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n v="1431884849"/>
    <x v="0"/>
    <n v="11"/>
    <x v="1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n v="1459810850"/>
    <x v="0"/>
    <n v="20"/>
    <x v="1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n v="1422317772"/>
    <x v="0"/>
    <n v="3"/>
    <x v="1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n v="1457548917"/>
    <x v="0"/>
    <n v="0"/>
    <x v="1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n v="1462666325"/>
    <x v="0"/>
    <n v="0"/>
    <x v="1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n v="1407867023"/>
    <x v="0"/>
    <n v="0"/>
    <x v="1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n v="1424927159"/>
    <x v="0"/>
    <n v="108"/>
    <x v="0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n v="1422769906"/>
    <x v="0"/>
    <n v="20"/>
    <x v="0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n v="1433243824"/>
    <x v="0"/>
    <n v="98"/>
    <x v="0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n v="1404769819"/>
    <x v="0"/>
    <n v="196"/>
    <x v="0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n v="1433698233"/>
    <x v="0"/>
    <n v="39"/>
    <x v="0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n v="1439833412"/>
    <x v="0"/>
    <n v="128"/>
    <x v="0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n v="1423284292"/>
    <x v="0"/>
    <n v="71"/>
    <x v="0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n v="1470227660"/>
    <x v="0"/>
    <n v="47"/>
    <x v="0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n v="1428087153"/>
    <x v="0"/>
    <n v="17"/>
    <x v="0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n v="1403107451"/>
    <x v="0"/>
    <n v="91"/>
    <x v="0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n v="1406908078"/>
    <x v="0"/>
    <n v="43"/>
    <x v="0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x v="0"/>
    <n v="1480899600"/>
    <n v="1479609520"/>
    <x v="0"/>
    <n v="17"/>
    <x v="0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n v="1449171508"/>
    <x v="0"/>
    <n v="33"/>
    <x v="0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n v="1409275671"/>
    <x v="0"/>
    <n v="87"/>
    <x v="0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n v="1414599886"/>
    <x v="0"/>
    <n v="113"/>
    <x v="0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n v="1456421530"/>
    <x v="0"/>
    <n v="14"/>
    <x v="0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n v="1421960934"/>
    <x v="0"/>
    <n v="30"/>
    <x v="0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n v="1412954547"/>
    <x v="0"/>
    <n v="16"/>
    <x v="0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n v="1419104823"/>
    <x v="0"/>
    <n v="46"/>
    <x v="0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n v="1438639130"/>
    <x v="0"/>
    <n v="24"/>
    <x v="0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n v="1439126756"/>
    <x v="1"/>
    <n v="97"/>
    <x v="0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n v="1452616143"/>
    <x v="1"/>
    <n v="59"/>
    <x v="0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n v="1410534636"/>
    <x v="1"/>
    <n v="1095"/>
    <x v="0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n v="1469428881"/>
    <x v="1"/>
    <n v="218"/>
    <x v="0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n v="1476228128"/>
    <x v="0"/>
    <n v="111"/>
    <x v="0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n v="1456920006"/>
    <x v="0"/>
    <n v="56"/>
    <x v="0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n v="1473837751"/>
    <x v="0"/>
    <n v="265"/>
    <x v="0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n v="1463820081"/>
    <x v="0"/>
    <n v="28"/>
    <x v="0"/>
    <x v="38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x v="0"/>
    <n v="1450673940"/>
    <n v="1448756962"/>
    <x v="0"/>
    <n v="364"/>
    <x v="0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n v="1449150420"/>
    <x v="0"/>
    <n v="27"/>
    <x v="0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n v="1483646730"/>
    <x v="0"/>
    <n v="93"/>
    <x v="0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n v="1473445510"/>
    <x v="0"/>
    <n v="64"/>
    <x v="0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x v="0"/>
    <n v="1455998867"/>
    <n v="1453406867"/>
    <x v="0"/>
    <n v="22"/>
    <x v="0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n v="1409743772"/>
    <x v="0"/>
    <n v="59"/>
    <x v="0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n v="1482249471"/>
    <x v="0"/>
    <n v="249"/>
    <x v="0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n v="1427493240"/>
    <x v="0"/>
    <n v="392"/>
    <x v="0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n v="1486661793"/>
    <x v="0"/>
    <n v="115"/>
    <x v="0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n v="1400474329"/>
    <x v="0"/>
    <n v="433"/>
    <x v="0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n v="1487094360"/>
    <x v="0"/>
    <n v="20"/>
    <x v="0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n v="1484682670"/>
    <x v="0"/>
    <n v="8"/>
    <x v="0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n v="1465853382"/>
    <x v="0"/>
    <n v="175"/>
    <x v="0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n v="1353960252"/>
    <x v="0"/>
    <n v="104"/>
    <x v="0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n v="1454098976"/>
    <x v="0"/>
    <n v="17"/>
    <x v="0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n v="1413493724"/>
    <x v="0"/>
    <n v="277"/>
    <x v="0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n v="1410019905"/>
    <x v="0"/>
    <n v="118"/>
    <x v="0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n v="1415988591"/>
    <x v="0"/>
    <n v="97"/>
    <x v="0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x v="0"/>
    <n v="1429938683"/>
    <n v="1428124283"/>
    <x v="0"/>
    <n v="20"/>
    <x v="0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n v="1450760719"/>
    <x v="0"/>
    <n v="26"/>
    <x v="0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n v="1414417240"/>
    <x v="0"/>
    <n v="128"/>
    <x v="0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n v="1419364719"/>
    <x v="0"/>
    <n v="15"/>
    <x v="0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n v="1448536516"/>
    <x v="0"/>
    <n v="25"/>
    <x v="0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n v="1421772730"/>
    <x v="0"/>
    <n v="55"/>
    <x v="0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n v="1432325049"/>
    <x v="0"/>
    <n v="107"/>
    <x v="0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n v="1412737080"/>
    <x v="0"/>
    <n v="557"/>
    <x v="0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n v="1401125238"/>
    <x v="0"/>
    <n v="40"/>
    <x v="0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n v="1400504952"/>
    <x v="0"/>
    <n v="36"/>
    <x v="0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n v="1405974243"/>
    <x v="0"/>
    <n v="159"/>
    <x v="0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n v="1433747376"/>
    <x v="0"/>
    <n v="41"/>
    <x v="0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n v="1398801620"/>
    <x v="0"/>
    <n v="226"/>
    <x v="0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n v="1434399533"/>
    <x v="0"/>
    <n v="30"/>
    <x v="0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n v="1476715869"/>
    <x v="0"/>
    <n v="103"/>
    <x v="0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n v="1468450409"/>
    <x v="0"/>
    <n v="62"/>
    <x v="0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n v="1430151186"/>
    <x v="0"/>
    <n v="6"/>
    <x v="0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n v="1346975475"/>
    <x v="0"/>
    <n v="182"/>
    <x v="0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n v="1399032813"/>
    <x v="0"/>
    <n v="145"/>
    <x v="0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n v="1487329292"/>
    <x v="0"/>
    <n v="25"/>
    <x v="0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n v="1424278451"/>
    <x v="0"/>
    <n v="320"/>
    <x v="0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n v="1468650025"/>
    <x v="0"/>
    <n v="99"/>
    <x v="0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n v="1413824447"/>
    <x v="0"/>
    <n v="348"/>
    <x v="0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n v="1439834171"/>
    <x v="0"/>
    <n v="41"/>
    <x v="0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x v="0"/>
    <n v="1476479447"/>
    <n v="1471295447"/>
    <x v="0"/>
    <n v="29"/>
    <x v="0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n v="1439341459"/>
    <x v="0"/>
    <n v="25"/>
    <x v="0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n v="1468895925"/>
    <x v="0"/>
    <n v="23"/>
    <x v="0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x v="0"/>
    <n v="1477972740"/>
    <n v="1475326255"/>
    <x v="0"/>
    <n v="1260"/>
    <x v="0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x v="0"/>
    <n v="1367674009"/>
    <n v="1365082009"/>
    <x v="0"/>
    <n v="307"/>
    <x v="0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n v="1373568644"/>
    <x v="0"/>
    <n v="329"/>
    <x v="0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n v="1279574773"/>
    <x v="0"/>
    <n v="32"/>
    <x v="0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n v="1451887397"/>
    <x v="0"/>
    <n v="27"/>
    <x v="0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n v="1386011038"/>
    <x v="0"/>
    <n v="236"/>
    <x v="0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n v="1434999621"/>
    <x v="0"/>
    <n v="42"/>
    <x v="0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x v="0"/>
    <n v="1453323048"/>
    <n v="1450731048"/>
    <x v="0"/>
    <n v="95"/>
    <x v="0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n v="1441557047"/>
    <x v="0"/>
    <n v="37"/>
    <x v="0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n v="1426815699"/>
    <x v="0"/>
    <n v="128"/>
    <x v="0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n v="1453137998"/>
    <x v="0"/>
    <n v="156"/>
    <x v="0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n v="1406087055"/>
    <x v="0"/>
    <n v="64"/>
    <x v="0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n v="1407784586"/>
    <x v="0"/>
    <n v="58"/>
    <x v="0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n v="1457999054"/>
    <x v="0"/>
    <n v="20"/>
    <x v="0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n v="1417556262"/>
    <x v="0"/>
    <n v="47"/>
    <x v="0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n v="1431649255"/>
    <x v="0"/>
    <n v="54"/>
    <x v="0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n v="1459828960"/>
    <x v="0"/>
    <n v="9"/>
    <x v="0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n v="1483955945"/>
    <x v="1"/>
    <n v="35"/>
    <x v="1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n v="1430237094"/>
    <x v="0"/>
    <n v="2"/>
    <x v="1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n v="1407781013"/>
    <x v="0"/>
    <n v="3"/>
    <x v="1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n v="1422043154"/>
    <x v="0"/>
    <n v="0"/>
    <x v="1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n v="1415660390"/>
    <x v="0"/>
    <n v="1"/>
    <x v="1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n v="1406819784"/>
    <x v="0"/>
    <n v="0"/>
    <x v="1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n v="1457105811"/>
    <x v="0"/>
    <n v="0"/>
    <x v="1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n v="1459414740"/>
    <x v="0"/>
    <n v="3"/>
    <x v="1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n v="1404944846"/>
    <x v="0"/>
    <n v="11"/>
    <x v="1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n v="1440830134"/>
    <x v="0"/>
    <n v="6"/>
    <x v="1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x v="0"/>
    <n v="1407955748"/>
    <n v="1405363748"/>
    <x v="0"/>
    <n v="0"/>
    <x v="1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n v="1441111892"/>
    <x v="0"/>
    <n v="67"/>
    <x v="1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x v="0"/>
    <n v="1477174138"/>
    <n v="1474150138"/>
    <x v="0"/>
    <n v="23"/>
    <x v="1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x v="0"/>
    <n v="1448175540"/>
    <n v="1445483246"/>
    <x v="0"/>
    <n v="72"/>
    <x v="1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n v="1404523172"/>
    <x v="0"/>
    <n v="2"/>
    <x v="1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n v="1465536537"/>
    <x v="0"/>
    <n v="15"/>
    <x v="1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n v="1439245879"/>
    <x v="0"/>
    <n v="1"/>
    <x v="1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n v="1442421352"/>
    <x v="0"/>
    <n v="2"/>
    <x v="1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n v="1415995234"/>
    <x v="0"/>
    <n v="7"/>
    <x v="1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n v="1479317769"/>
    <x v="0"/>
    <n v="16"/>
    <x v="1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n v="1428082481"/>
    <x v="0"/>
    <n v="117"/>
    <x v="1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n v="1476549262"/>
    <x v="0"/>
    <n v="2"/>
    <x v="1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n v="1429287900"/>
    <x v="0"/>
    <n v="7"/>
    <x v="1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x v="3"/>
    <n v="1457617359"/>
    <n v="1455025359"/>
    <x v="0"/>
    <n v="3"/>
    <x v="1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n v="1467253640"/>
    <x v="0"/>
    <n v="20"/>
    <x v="1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x v="0"/>
    <n v="1444405123"/>
    <n v="1439221123"/>
    <x v="0"/>
    <n v="50"/>
    <x v="1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n v="1485903478"/>
    <x v="0"/>
    <n v="2"/>
    <x v="1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n v="1422328795"/>
    <x v="0"/>
    <n v="3"/>
    <x v="1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n v="1424452035"/>
    <x v="0"/>
    <n v="27"/>
    <x v="1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n v="1414456844"/>
    <x v="0"/>
    <n v="7"/>
    <x v="1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n v="1440130891"/>
    <x v="0"/>
    <n v="5"/>
    <x v="1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n v="1445033346"/>
    <x v="0"/>
    <n v="0"/>
    <x v="1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x v="0"/>
    <n v="1409547600"/>
    <n v="1406986278"/>
    <x v="0"/>
    <n v="3"/>
    <x v="1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n v="1428340931"/>
    <x v="0"/>
    <n v="6"/>
    <x v="1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n v="1440969159"/>
    <x v="0"/>
    <n v="9"/>
    <x v="1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n v="1434643559"/>
    <x v="0"/>
    <n v="3"/>
    <x v="1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n v="1477107390"/>
    <x v="0"/>
    <n v="2"/>
    <x v="1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n v="1418046247"/>
    <x v="0"/>
    <n v="3"/>
    <x v="1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n v="1465304483"/>
    <x v="0"/>
    <n v="45"/>
    <x v="1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n v="1425325145"/>
    <x v="0"/>
    <n v="9"/>
    <x v="1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n v="1468622743"/>
    <x v="0"/>
    <n v="9"/>
    <x v="1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n v="1441723912"/>
    <x v="0"/>
    <n v="21"/>
    <x v="1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n v="1398980941"/>
    <x v="0"/>
    <n v="17"/>
    <x v="1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n v="1437591956"/>
    <x v="0"/>
    <n v="1"/>
    <x v="1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n v="1464827780"/>
    <x v="0"/>
    <n v="1"/>
    <x v="1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n v="1429559326"/>
    <x v="0"/>
    <n v="14"/>
    <x v="1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n v="1474027501"/>
    <x v="0"/>
    <n v="42"/>
    <x v="1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n v="1450724449"/>
    <x v="0"/>
    <n v="27"/>
    <x v="1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n v="1452659591"/>
    <x v="0"/>
    <n v="5"/>
    <x v="1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n v="1411224975"/>
    <x v="0"/>
    <n v="13"/>
    <x v="1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n v="1434445937"/>
    <x v="0"/>
    <n v="12"/>
    <x v="1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n v="1467619818"/>
    <x v="0"/>
    <n v="90"/>
    <x v="1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n v="1428896706"/>
    <x v="0"/>
    <n v="2"/>
    <x v="1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n v="1420235311"/>
    <x v="0"/>
    <n v="5"/>
    <x v="1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n v="1408986916"/>
    <x v="0"/>
    <n v="31"/>
    <x v="1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n v="1440497876"/>
    <x v="0"/>
    <n v="4"/>
    <x v="1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n v="1430767951"/>
    <x v="0"/>
    <n v="29"/>
    <x v="1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x v="0"/>
    <n v="1430234394"/>
    <n v="1425053994"/>
    <x v="0"/>
    <n v="2"/>
    <x v="1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n v="1406170810"/>
    <x v="0"/>
    <n v="114"/>
    <x v="1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n v="1484009119"/>
    <x v="0"/>
    <n v="1"/>
    <x v="1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n v="1409753820"/>
    <x v="0"/>
    <n v="76"/>
    <x v="1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n v="1472784934"/>
    <x v="0"/>
    <n v="9"/>
    <x v="1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n v="1426699982"/>
    <x v="0"/>
    <n v="37"/>
    <x v="1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n v="1406128250"/>
    <x v="0"/>
    <n v="0"/>
    <x v="1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n v="1462531427"/>
    <x v="0"/>
    <n v="1"/>
    <x v="1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n v="1426681325"/>
    <x v="0"/>
    <n v="10"/>
    <x v="1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n v="1463648360"/>
    <x v="0"/>
    <n v="1"/>
    <x v="1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n v="1465832123"/>
    <x v="0"/>
    <n v="2"/>
    <x v="1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n v="1424826332"/>
    <x v="0"/>
    <n v="1"/>
    <x v="1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n v="1457303796"/>
    <x v="0"/>
    <n v="10"/>
    <x v="1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n v="1406564335"/>
    <x v="0"/>
    <n v="1"/>
    <x v="1"/>
    <x v="38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x v="0"/>
    <n v="1478733732"/>
    <n v="1478298132"/>
    <x v="0"/>
    <n v="2"/>
    <x v="1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n v="1465516198"/>
    <x v="0"/>
    <n v="348"/>
    <x v="1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n v="1417718601"/>
    <x v="0"/>
    <n v="4"/>
    <x v="1"/>
    <x v="38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x v="0"/>
    <n v="1452142672"/>
    <n v="1449550672"/>
    <x v="0"/>
    <n v="0"/>
    <x v="1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x v="0"/>
    <n v="1459121162"/>
    <n v="1456532762"/>
    <x v="0"/>
    <n v="17"/>
    <x v="1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n v="1422650029"/>
    <x v="0"/>
    <n v="0"/>
    <x v="1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n v="1487101741"/>
    <x v="0"/>
    <n v="117"/>
    <x v="1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n v="1489090419"/>
    <x v="0"/>
    <n v="1"/>
    <x v="1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n v="1489504916"/>
    <x v="0"/>
    <n v="4"/>
    <x v="1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x v="0"/>
    <n v="1491656045"/>
    <n v="1489067645"/>
    <x v="0"/>
    <n v="12"/>
    <x v="1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x v="0"/>
    <n v="1492759460"/>
    <n v="1487579060"/>
    <x v="0"/>
    <n v="1"/>
    <x v="1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x v="1"/>
    <n v="1490358834"/>
    <n v="1487770434"/>
    <x v="0"/>
    <n v="16"/>
    <x v="1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n v="1488820619"/>
    <x v="0"/>
    <n v="12"/>
    <x v="1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n v="1489376321"/>
    <x v="0"/>
    <n v="7"/>
    <x v="1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n v="1487847954"/>
    <x v="0"/>
    <n v="22"/>
    <x v="1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n v="1489439669"/>
    <x v="0"/>
    <n v="1"/>
    <x v="1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n v="1489591807"/>
    <x v="0"/>
    <n v="0"/>
    <x v="1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n v="1487485760"/>
    <x v="0"/>
    <n v="6"/>
    <x v="1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n v="1488993303"/>
    <x v="0"/>
    <n v="4"/>
    <x v="1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x v="3"/>
    <n v="1492372800"/>
    <n v="1488823488"/>
    <x v="0"/>
    <n v="8"/>
    <x v="1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n v="1487333939"/>
    <x v="0"/>
    <n v="3"/>
    <x v="1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x v="1"/>
    <n v="1491726956"/>
    <n v="1489480556"/>
    <x v="0"/>
    <n v="0"/>
    <x v="1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n v="1488459307"/>
    <x v="0"/>
    <n v="30"/>
    <x v="1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n v="1485478734"/>
    <x v="0"/>
    <n v="0"/>
    <x v="1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n v="1488471766"/>
    <x v="0"/>
    <n v="12"/>
    <x v="1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n v="1411859755"/>
    <x v="1"/>
    <n v="213"/>
    <x v="0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n v="1410278284"/>
    <x v="1"/>
    <n v="57"/>
    <x v="0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n v="1352766300"/>
    <x v="1"/>
    <n v="25"/>
    <x v="0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n v="1288160403"/>
    <x v="1"/>
    <n v="104"/>
    <x v="0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n v="1407787774"/>
    <x v="1"/>
    <n v="34"/>
    <x v="0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n v="1380833367"/>
    <x v="1"/>
    <n v="67"/>
    <x v="0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n v="1301542937"/>
    <x v="1"/>
    <n v="241"/>
    <x v="0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n v="1330722058"/>
    <x v="1"/>
    <n v="123"/>
    <x v="0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n v="1353412725"/>
    <x v="1"/>
    <n v="302"/>
    <x v="0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n v="1335567144"/>
    <x v="1"/>
    <n v="89"/>
    <x v="0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x v="0"/>
    <n v="1405746000"/>
    <n v="1404932105"/>
    <x v="1"/>
    <n v="41"/>
    <x v="0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x v="0"/>
    <n v="1374523752"/>
    <n v="1371931752"/>
    <x v="1"/>
    <n v="69"/>
    <x v="0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n v="1323221761"/>
    <x v="1"/>
    <n v="52"/>
    <x v="0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n v="1405923687"/>
    <x v="1"/>
    <n v="57"/>
    <x v="0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n v="1410785522"/>
    <x v="1"/>
    <n v="74"/>
    <x v="0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n v="1402331262"/>
    <x v="1"/>
    <n v="63"/>
    <x v="0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n v="1400263525"/>
    <x v="1"/>
    <n v="72"/>
    <x v="0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n v="1399490415"/>
    <x v="1"/>
    <n v="71"/>
    <x v="0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n v="1302493760"/>
    <x v="1"/>
    <n v="21"/>
    <x v="0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n v="1414514153"/>
    <x v="1"/>
    <n v="930"/>
    <x v="0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x v="0"/>
    <n v="1406952781"/>
    <n v="1405743181"/>
    <x v="1"/>
    <n v="55"/>
    <x v="0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n v="1399948353"/>
    <x v="1"/>
    <n v="61"/>
    <x v="0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x v="0"/>
    <n v="1386910740"/>
    <n v="1384364561"/>
    <x v="1"/>
    <n v="82"/>
    <x v="0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n v="1401414944"/>
    <x v="1"/>
    <n v="71"/>
    <x v="0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n v="1459953358"/>
    <x v="1"/>
    <n v="117"/>
    <x v="0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n v="1326648668"/>
    <x v="1"/>
    <n v="29"/>
    <x v="0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n v="1409173492"/>
    <x v="1"/>
    <n v="74"/>
    <x v="0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n v="1407789908"/>
    <x v="1"/>
    <n v="23"/>
    <x v="0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n v="1292793427"/>
    <x v="1"/>
    <n v="60"/>
    <x v="0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n v="1374531631"/>
    <x v="1"/>
    <n v="55"/>
    <x v="0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n v="1400774409"/>
    <x v="1"/>
    <n v="51"/>
    <x v="0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n v="1402929075"/>
    <x v="1"/>
    <n v="78"/>
    <x v="0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n v="1365699071"/>
    <x v="1"/>
    <n v="62"/>
    <x v="0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n v="1400666049"/>
    <x v="1"/>
    <n v="45"/>
    <x v="0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n v="1400570787"/>
    <x v="1"/>
    <n v="15"/>
    <x v="0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x v="0"/>
    <n v="1328029200"/>
    <n v="1323211621"/>
    <x v="1"/>
    <n v="151"/>
    <x v="0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n v="1375729469"/>
    <x v="1"/>
    <n v="68"/>
    <x v="0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n v="1401666631"/>
    <x v="1"/>
    <n v="46"/>
    <x v="0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n v="1404948441"/>
    <x v="1"/>
    <n v="24"/>
    <x v="0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n v="1408313438"/>
    <x v="1"/>
    <n v="70"/>
    <x v="0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n v="1405439973"/>
    <x v="1"/>
    <n v="244"/>
    <x v="0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n v="1432115902"/>
    <x v="0"/>
    <n v="9"/>
    <x v="1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n v="1429863532"/>
    <x v="0"/>
    <n v="19"/>
    <x v="1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n v="1478662675"/>
    <x v="0"/>
    <n v="0"/>
    <x v="1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n v="1466186869"/>
    <x v="0"/>
    <n v="4"/>
    <x v="1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n v="1421274859"/>
    <x v="0"/>
    <n v="8"/>
    <x v="1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n v="1420586056"/>
    <x v="0"/>
    <n v="24"/>
    <x v="1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n v="1435368598"/>
    <x v="0"/>
    <n v="0"/>
    <x v="1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n v="1421158542"/>
    <x v="0"/>
    <n v="39"/>
    <x v="1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n v="1433254875"/>
    <x v="0"/>
    <n v="6"/>
    <x v="1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n v="1420458618"/>
    <x v="0"/>
    <n v="4"/>
    <x v="1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n v="1420798277"/>
    <x v="0"/>
    <n v="3"/>
    <x v="1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n v="1407435418"/>
    <x v="0"/>
    <n v="53"/>
    <x v="1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n v="1459410101"/>
    <x v="0"/>
    <n v="1"/>
    <x v="1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n v="1407695077"/>
    <x v="0"/>
    <n v="2"/>
    <x v="1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n v="1445027346"/>
    <x v="0"/>
    <n v="25"/>
    <x v="1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n v="1440632622"/>
    <x v="0"/>
    <n v="6"/>
    <x v="1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n v="1434558479"/>
    <x v="0"/>
    <n v="0"/>
    <x v="1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n v="1427878772"/>
    <x v="0"/>
    <n v="12"/>
    <x v="1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n v="1440052651"/>
    <x v="0"/>
    <n v="0"/>
    <x v="1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n v="1424587207"/>
    <x v="0"/>
    <n v="36"/>
    <x v="1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n v="1404743477"/>
    <x v="1"/>
    <n v="82"/>
    <x v="0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n v="1400512658"/>
    <x v="1"/>
    <n v="226"/>
    <x v="0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n v="1334442519"/>
    <x v="1"/>
    <n v="60"/>
    <x v="0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n v="1405346680"/>
    <x v="1"/>
    <n v="322"/>
    <x v="0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x v="0"/>
    <n v="1407524751"/>
    <n v="1404932751"/>
    <x v="1"/>
    <n v="94"/>
    <x v="0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n v="1434478759"/>
    <x v="1"/>
    <n v="47"/>
    <x v="0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n v="1448823673"/>
    <x v="1"/>
    <n v="115"/>
    <x v="0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x v="0"/>
    <n v="1441857540"/>
    <n v="1438617471"/>
    <x v="1"/>
    <n v="134"/>
    <x v="0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n v="1433934371"/>
    <x v="1"/>
    <n v="35"/>
    <x v="0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n v="1475672784"/>
    <x v="1"/>
    <n v="104"/>
    <x v="0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n v="1417132986"/>
    <x v="1"/>
    <n v="184"/>
    <x v="0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n v="1424043347"/>
    <x v="1"/>
    <n v="119"/>
    <x v="0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x v="0"/>
    <n v="1489352400"/>
    <n v="1486411204"/>
    <x v="1"/>
    <n v="59"/>
    <x v="0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n v="1433090603"/>
    <x v="1"/>
    <n v="113"/>
    <x v="0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n v="1443016697"/>
    <x v="1"/>
    <n v="84"/>
    <x v="0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n v="1437508976"/>
    <x v="1"/>
    <n v="74"/>
    <x v="0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n v="1479932713"/>
    <x v="1"/>
    <n v="216"/>
    <x v="0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n v="1463145938"/>
    <x v="1"/>
    <n v="39"/>
    <x v="0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n v="1443621612"/>
    <x v="1"/>
    <n v="21"/>
    <x v="0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n v="1482095436"/>
    <x v="0"/>
    <n v="30"/>
    <x v="0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x v="0"/>
    <n v="1450328340"/>
    <n v="1447606884"/>
    <x v="1"/>
    <n v="37"/>
    <x v="0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n v="1413874798"/>
    <x v="1"/>
    <n v="202"/>
    <x v="0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n v="1410840126"/>
    <x v="1"/>
    <n v="37"/>
    <x v="0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n v="1458254347"/>
    <x v="0"/>
    <n v="28"/>
    <x v="0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n v="1459711917"/>
    <x v="1"/>
    <n v="26"/>
    <x v="0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n v="1485890355"/>
    <x v="0"/>
    <n v="61"/>
    <x v="0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n v="1483124208"/>
    <x v="0"/>
    <n v="115"/>
    <x v="0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n v="1464769251"/>
    <x v="1"/>
    <n v="181"/>
    <x v="0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n v="1480370433"/>
    <x v="0"/>
    <n v="110"/>
    <x v="0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n v="1441452184"/>
    <x v="1"/>
    <n v="269"/>
    <x v="0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n v="1433160898"/>
    <x v="1"/>
    <n v="79"/>
    <x v="0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n v="1443665293"/>
    <x v="1"/>
    <n v="104"/>
    <x v="0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n v="1484843948"/>
    <x v="0"/>
    <n v="34"/>
    <x v="0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n v="1410421670"/>
    <x v="1"/>
    <n v="167"/>
    <x v="0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x v="0"/>
    <n v="1411150092"/>
    <n v="1408558092"/>
    <x v="1"/>
    <n v="183"/>
    <x v="0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n v="1442283562"/>
    <x v="1"/>
    <n v="71"/>
    <x v="0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n v="1478018382"/>
    <x v="0"/>
    <n v="69"/>
    <x v="0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n v="1431354258"/>
    <x v="0"/>
    <n v="270"/>
    <x v="0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n v="1439551200"/>
    <x v="1"/>
    <n v="193"/>
    <x v="0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n v="1434104712"/>
    <x v="1"/>
    <n v="57"/>
    <x v="0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x v="0"/>
    <n v="1428178757"/>
    <n v="1425590357"/>
    <x v="1"/>
    <n v="200"/>
    <x v="0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n v="1432230914"/>
    <x v="1"/>
    <n v="88"/>
    <x v="0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n v="1412617724"/>
    <x v="1"/>
    <n v="213"/>
    <x v="0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n v="1432315966"/>
    <x v="1"/>
    <n v="20"/>
    <x v="0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x v="1"/>
    <n v="1473247240"/>
    <n v="1470655240"/>
    <x v="1"/>
    <n v="50"/>
    <x v="0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x v="0"/>
    <n v="1473306300"/>
    <n v="1471701028"/>
    <x v="1"/>
    <n v="115"/>
    <x v="0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n v="1424743409"/>
    <x v="1"/>
    <n v="186"/>
    <x v="0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x v="1"/>
    <n v="1412706375"/>
    <n v="1410114375"/>
    <x v="1"/>
    <n v="18"/>
    <x v="0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n v="1432129577"/>
    <x v="1"/>
    <n v="176"/>
    <x v="0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n v="1485177952"/>
    <x v="0"/>
    <n v="41"/>
    <x v="0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n v="1418159861"/>
    <x v="1"/>
    <n v="75"/>
    <x v="0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n v="1472753745"/>
    <x v="1"/>
    <n v="97"/>
    <x v="0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n v="1445875718"/>
    <x v="1"/>
    <n v="73"/>
    <x v="0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n v="1434475476"/>
    <x v="1"/>
    <n v="49"/>
    <x v="0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n v="1416555262"/>
    <x v="1"/>
    <n v="134"/>
    <x v="0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n v="1444220588"/>
    <x v="1"/>
    <n v="68"/>
    <x v="0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n v="1421089938"/>
    <x v="1"/>
    <n v="49"/>
    <x v="0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n v="1446570315"/>
    <x v="1"/>
    <n v="63"/>
    <x v="0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n v="1431435122"/>
    <x v="1"/>
    <n v="163"/>
    <x v="0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n v="1434564660"/>
    <x v="1"/>
    <n v="288"/>
    <x v="0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n v="1470692528"/>
    <x v="1"/>
    <n v="42"/>
    <x v="0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n v="1431509397"/>
    <x v="1"/>
    <n v="70"/>
    <x v="0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n v="1434113265"/>
    <x v="1"/>
    <n v="30"/>
    <x v="0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x v="1"/>
    <n v="1414927775"/>
    <n v="1412332175"/>
    <x v="1"/>
    <n v="51"/>
    <x v="0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n v="1444219209"/>
    <x v="1"/>
    <n v="145"/>
    <x v="0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n v="1472498042"/>
    <x v="1"/>
    <n v="21"/>
    <x v="0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n v="1454259272"/>
    <x v="1"/>
    <n v="286"/>
    <x v="0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n v="1421183271"/>
    <x v="1"/>
    <n v="12"/>
    <x v="0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n v="1456526879"/>
    <x v="1"/>
    <n v="100"/>
    <x v="0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n v="1413735806"/>
    <x v="1"/>
    <n v="100"/>
    <x v="0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n v="1430425303"/>
    <x v="1"/>
    <n v="34"/>
    <x v="0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n v="1456885659"/>
    <x v="0"/>
    <n v="63"/>
    <x v="0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n v="1430158198"/>
    <x v="0"/>
    <n v="30"/>
    <x v="0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n v="1438561705"/>
    <x v="0"/>
    <n v="47"/>
    <x v="0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n v="1458103188"/>
    <x v="0"/>
    <n v="237"/>
    <x v="0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n v="1452448298"/>
    <x v="0"/>
    <n v="47"/>
    <x v="0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n v="1452546853"/>
    <x v="0"/>
    <n v="15"/>
    <x v="0"/>
    <x v="6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x v="0"/>
    <n v="1488258000"/>
    <n v="1485556626"/>
    <x v="0"/>
    <n v="81"/>
    <x v="0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n v="1468699782"/>
    <x v="0"/>
    <n v="122"/>
    <x v="0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n v="1446573628"/>
    <x v="0"/>
    <n v="34"/>
    <x v="0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n v="1463337315"/>
    <x v="0"/>
    <n v="207"/>
    <x v="0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n v="1485161402"/>
    <x v="0"/>
    <n v="25"/>
    <x v="0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x v="1"/>
    <n v="1489234891"/>
    <n v="1486642891"/>
    <x v="0"/>
    <n v="72"/>
    <x v="0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n v="1439743900"/>
    <x v="0"/>
    <n v="14"/>
    <x v="0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n v="1444069748"/>
    <x v="0"/>
    <n v="15"/>
    <x v="0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n v="1486030352"/>
    <x v="0"/>
    <n v="91"/>
    <x v="0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n v="1431867554"/>
    <x v="0"/>
    <n v="24"/>
    <x v="0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n v="1472294229"/>
    <x v="0"/>
    <n v="27"/>
    <x v="0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n v="1446401372"/>
    <x v="0"/>
    <n v="47"/>
    <x v="0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n v="1436380256"/>
    <x v="0"/>
    <n v="44"/>
    <x v="0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n v="1440370768"/>
    <x v="0"/>
    <n v="72"/>
    <x v="0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n v="1442268063"/>
    <x v="0"/>
    <n v="63"/>
    <x v="0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n v="1428515462"/>
    <x v="0"/>
    <n v="88"/>
    <x v="0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n v="1466185176"/>
    <x v="0"/>
    <n v="70"/>
    <x v="0"/>
    <x v="6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x v="3"/>
    <n v="1481099176"/>
    <n v="1478507176"/>
    <x v="0"/>
    <n v="50"/>
    <x v="0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n v="1424533084"/>
    <x v="0"/>
    <n v="35"/>
    <x v="0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n v="1479826752"/>
    <x v="0"/>
    <n v="175"/>
    <x v="0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n v="1435782748"/>
    <x v="0"/>
    <n v="20"/>
    <x v="0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n v="1462252542"/>
    <x v="0"/>
    <n v="54"/>
    <x v="0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n v="1460683339"/>
    <x v="0"/>
    <n v="20"/>
    <x v="0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n v="1458766965"/>
    <x v="0"/>
    <n v="57"/>
    <x v="0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x v="1"/>
    <n v="1476632178"/>
    <n v="1473953778"/>
    <x v="0"/>
    <n v="31"/>
    <x v="0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n v="1441577825"/>
    <x v="0"/>
    <n v="31"/>
    <x v="0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n v="1442473210"/>
    <x v="0"/>
    <n v="45"/>
    <x v="0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n v="1477077946"/>
    <x v="0"/>
    <n v="41"/>
    <x v="0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n v="1452664317"/>
    <x v="0"/>
    <n v="29"/>
    <x v="0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n v="1428733511"/>
    <x v="0"/>
    <n v="58"/>
    <x v="0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n v="1459927041"/>
    <x v="0"/>
    <n v="89"/>
    <x v="0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x v="0"/>
    <n v="1407506040"/>
    <n v="1404680075"/>
    <x v="0"/>
    <n v="125"/>
    <x v="0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n v="1462755424"/>
    <x v="0"/>
    <n v="18"/>
    <x v="0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x v="5"/>
    <n v="1460341800"/>
    <n v="1456902893"/>
    <x v="0"/>
    <n v="32"/>
    <x v="0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n v="1418824986"/>
    <x v="0"/>
    <n v="16"/>
    <x v="0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n v="1463965557"/>
    <x v="0"/>
    <n v="38"/>
    <x v="0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n v="1412216665"/>
    <x v="0"/>
    <n v="15"/>
    <x v="0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n v="1464653696"/>
    <x v="0"/>
    <n v="23"/>
    <x v="0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n v="1472201208"/>
    <x v="0"/>
    <n v="49"/>
    <x v="0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n v="1463925590"/>
    <x v="0"/>
    <n v="10"/>
    <x v="0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n v="1425235877"/>
    <x v="0"/>
    <n v="15"/>
    <x v="0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n v="1423242505"/>
    <x v="0"/>
    <n v="57"/>
    <x v="0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n v="1460105966"/>
    <x v="0"/>
    <n v="33"/>
    <x v="0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n v="1404308883"/>
    <x v="0"/>
    <n v="9"/>
    <x v="0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n v="1405583108"/>
    <x v="0"/>
    <n v="26"/>
    <x v="0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n v="1425331068"/>
    <x v="0"/>
    <n v="69"/>
    <x v="0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n v="1441125886"/>
    <x v="0"/>
    <n v="65"/>
    <x v="0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n v="1403210330"/>
    <x v="0"/>
    <n v="83"/>
    <x v="0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n v="1432484080"/>
    <x v="0"/>
    <n v="111"/>
    <x v="0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n v="1435667422"/>
    <x v="0"/>
    <n v="46"/>
    <x v="0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n v="1404749446"/>
    <x v="0"/>
    <n v="63"/>
    <x v="0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n v="1457429646"/>
    <x v="0"/>
    <n v="9"/>
    <x v="0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n v="1411109167"/>
    <x v="0"/>
    <n v="34"/>
    <x v="0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n v="1486129680"/>
    <x v="0"/>
    <n v="112"/>
    <x v="0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n v="1467129518"/>
    <x v="0"/>
    <n v="47"/>
    <x v="0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n v="1478906554"/>
    <x v="0"/>
    <n v="38"/>
    <x v="0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n v="1463771421"/>
    <x v="0"/>
    <n v="28"/>
    <x v="0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n v="1425020810"/>
    <x v="0"/>
    <n v="78"/>
    <x v="0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n v="1458770384"/>
    <x v="0"/>
    <n v="23"/>
    <x v="0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n v="1406782093"/>
    <x v="0"/>
    <n v="40"/>
    <x v="0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n v="1424226768"/>
    <x v="0"/>
    <n v="13"/>
    <x v="0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n v="1424306110"/>
    <x v="0"/>
    <n v="18"/>
    <x v="0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n v="1461503654"/>
    <x v="0"/>
    <n v="22"/>
    <x v="0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n v="1459949080"/>
    <x v="0"/>
    <n v="79"/>
    <x v="0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n v="1463971172"/>
    <x v="0"/>
    <n v="14"/>
    <x v="0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n v="1445791811"/>
    <x v="0"/>
    <n v="51"/>
    <x v="0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n v="1402910965"/>
    <x v="0"/>
    <n v="54"/>
    <x v="0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n v="1462492178"/>
    <x v="0"/>
    <n v="70"/>
    <x v="0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n v="1461061350"/>
    <x v="0"/>
    <n v="44"/>
    <x v="0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n v="1443029206"/>
    <x v="0"/>
    <n v="55"/>
    <x v="0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n v="1461941527"/>
    <x v="0"/>
    <n v="15"/>
    <x v="0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n v="1466019272"/>
    <x v="0"/>
    <n v="27"/>
    <x v="0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n v="1404295310"/>
    <x v="0"/>
    <n v="21"/>
    <x v="0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n v="1413790079"/>
    <x v="0"/>
    <n v="162"/>
    <x v="0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n v="1484097734"/>
    <x v="0"/>
    <n v="23"/>
    <x v="0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x v="12"/>
    <n v="1481731140"/>
    <n v="1479866343"/>
    <x v="0"/>
    <n v="72"/>
    <x v="0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n v="1408062990"/>
    <x v="0"/>
    <n v="68"/>
    <x v="0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n v="1424484717"/>
    <x v="0"/>
    <n v="20"/>
    <x v="0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n v="1406831445"/>
    <x v="0"/>
    <n v="26"/>
    <x v="0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n v="1456183649"/>
    <x v="0"/>
    <n v="72"/>
    <x v="0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n v="1447381592"/>
    <x v="0"/>
    <n v="3"/>
    <x v="0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n v="1428889037"/>
    <x v="0"/>
    <n v="18"/>
    <x v="0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n v="1436307894"/>
    <x v="0"/>
    <n v="30"/>
    <x v="0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n v="1416977259"/>
    <x v="0"/>
    <n v="23"/>
    <x v="0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n v="1479257980"/>
    <x v="0"/>
    <n v="54"/>
    <x v="0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n v="1479283285"/>
    <x v="0"/>
    <n v="26"/>
    <x v="0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n v="1446670765"/>
    <x v="0"/>
    <n v="9"/>
    <x v="0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n v="1407157756"/>
    <x v="0"/>
    <n v="27"/>
    <x v="0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n v="1435177840"/>
    <x v="0"/>
    <n v="30"/>
    <x v="0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n v="1443461616"/>
    <x v="0"/>
    <n v="52"/>
    <x v="0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n v="1399387173"/>
    <x v="0"/>
    <n v="17"/>
    <x v="0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n v="1424796594"/>
    <x v="0"/>
    <n v="19"/>
    <x v="0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n v="1424280899"/>
    <x v="0"/>
    <n v="77"/>
    <x v="0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x v="1"/>
    <n v="1409490480"/>
    <n v="1407400306"/>
    <x v="0"/>
    <n v="21"/>
    <x v="0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n v="1439122800"/>
    <x v="0"/>
    <n v="38"/>
    <x v="0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n v="1414277578"/>
    <x v="0"/>
    <n v="28"/>
    <x v="0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n v="1423455983"/>
    <x v="0"/>
    <n v="48"/>
    <x v="0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n v="1467973256"/>
    <x v="0"/>
    <n v="46"/>
    <x v="0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n v="1464979620"/>
    <x v="0"/>
    <n v="30"/>
    <x v="0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n v="1444874768"/>
    <x v="0"/>
    <n v="64"/>
    <x v="0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n v="1415652552"/>
    <x v="0"/>
    <n v="15"/>
    <x v="0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n v="1415028506"/>
    <x v="0"/>
    <n v="41"/>
    <x v="0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n v="1415125088"/>
    <x v="0"/>
    <n v="35"/>
    <x v="0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n v="1432033441"/>
    <x v="0"/>
    <n v="45"/>
    <x v="0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n v="1462368682"/>
    <x v="0"/>
    <n v="62"/>
    <x v="0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n v="1403721345"/>
    <x v="0"/>
    <n v="22"/>
    <x v="0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n v="1404997548"/>
    <x v="0"/>
    <n v="18"/>
    <x v="0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n v="1458245855"/>
    <x v="0"/>
    <n v="12"/>
    <x v="0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n v="1413065230"/>
    <x v="0"/>
    <n v="44"/>
    <x v="0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n v="1403878645"/>
    <x v="0"/>
    <n v="27"/>
    <x v="0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x v="1"/>
    <n v="1433009400"/>
    <n v="1431795944"/>
    <x v="0"/>
    <n v="38"/>
    <x v="0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n v="1399286589"/>
    <x v="0"/>
    <n v="28"/>
    <x v="0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n v="1452338929"/>
    <x v="0"/>
    <n v="24"/>
    <x v="0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n v="1414605776"/>
    <x v="0"/>
    <n v="65"/>
    <x v="0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n v="1421964325"/>
    <x v="0"/>
    <n v="46"/>
    <x v="0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n v="1405378414"/>
    <x v="0"/>
    <n v="85"/>
    <x v="0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x v="1"/>
    <n v="1438968146"/>
    <n v="1436376146"/>
    <x v="0"/>
    <n v="66"/>
    <x v="0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n v="1444747843"/>
    <x v="0"/>
    <n v="165"/>
    <x v="0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x v="1"/>
    <n v="1435230324"/>
    <n v="1432638324"/>
    <x v="0"/>
    <n v="17"/>
    <x v="0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n v="1432814702"/>
    <x v="0"/>
    <n v="3"/>
    <x v="0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n v="1455063886"/>
    <x v="0"/>
    <n v="17"/>
    <x v="0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n v="1401623376"/>
    <x v="0"/>
    <n v="91"/>
    <x v="0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x v="1"/>
    <n v="1404641289"/>
    <n v="1402049289"/>
    <x v="0"/>
    <n v="67"/>
    <x v="0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n v="1403135304"/>
    <x v="0"/>
    <n v="18"/>
    <x v="0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n v="1466710358"/>
    <x v="0"/>
    <n v="21"/>
    <x v="0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n v="1462841990"/>
    <x v="0"/>
    <n v="40"/>
    <x v="0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n v="1442536372"/>
    <x v="0"/>
    <n v="78"/>
    <x v="0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n v="1409266862"/>
    <x v="0"/>
    <n v="26"/>
    <x v="0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n v="1424280938"/>
    <x v="0"/>
    <n v="14"/>
    <x v="0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n v="1478030325"/>
    <x v="0"/>
    <n v="44"/>
    <x v="0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n v="1459999656"/>
    <x v="0"/>
    <n v="9"/>
    <x v="0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n v="1427363645"/>
    <x v="0"/>
    <n v="30"/>
    <x v="0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n v="1410558948"/>
    <x v="0"/>
    <n v="45"/>
    <x v="0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n v="1398283307"/>
    <x v="0"/>
    <n v="56"/>
    <x v="0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n v="1458416585"/>
    <x v="0"/>
    <n v="46"/>
    <x v="0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n v="1454638202"/>
    <x v="0"/>
    <n v="34"/>
    <x v="0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n v="1422903563"/>
    <x v="0"/>
    <n v="98"/>
    <x v="0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n v="1447594176"/>
    <x v="0"/>
    <n v="46"/>
    <x v="0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n v="1427320341"/>
    <x v="0"/>
    <n v="10"/>
    <x v="0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n v="1421252084"/>
    <x v="0"/>
    <n v="76"/>
    <x v="0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n v="1409669336"/>
    <x v="0"/>
    <n v="104"/>
    <x v="0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n v="1409620903"/>
    <x v="0"/>
    <n v="87"/>
    <x v="0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n v="1401722952"/>
    <x v="0"/>
    <n v="29"/>
    <x v="0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n v="1422983847"/>
    <x v="0"/>
    <n v="51"/>
    <x v="0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n v="1476837061"/>
    <x v="0"/>
    <n v="12"/>
    <x v="0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n v="1404168101"/>
    <x v="0"/>
    <n v="72"/>
    <x v="0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n v="1405791153"/>
    <x v="0"/>
    <n v="21"/>
    <x v="0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n v="1452520614"/>
    <x v="0"/>
    <n v="42"/>
    <x v="0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x v="0"/>
    <n v="1402974000"/>
    <n v="1400290255"/>
    <x v="0"/>
    <n v="71"/>
    <x v="0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n v="1402391269"/>
    <x v="0"/>
    <n v="168"/>
    <x v="0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n v="1469112493"/>
    <x v="0"/>
    <n v="19"/>
    <x v="0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n v="1406811593"/>
    <x v="0"/>
    <n v="37"/>
    <x v="0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n v="1437411820"/>
    <x v="0"/>
    <n v="36"/>
    <x v="0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n v="1428358567"/>
    <x v="0"/>
    <n v="14"/>
    <x v="0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n v="1452030730"/>
    <x v="0"/>
    <n v="18"/>
    <x v="0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n v="1403146628"/>
    <x v="0"/>
    <n v="82"/>
    <x v="0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n v="1445077121"/>
    <x v="0"/>
    <n v="43"/>
    <x v="0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n v="1430424672"/>
    <x v="0"/>
    <n v="8"/>
    <x v="0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n v="1407674146"/>
    <x v="0"/>
    <n v="45"/>
    <x v="0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n v="1464677986"/>
    <x v="0"/>
    <n v="20"/>
    <x v="0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n v="1443185036"/>
    <x v="0"/>
    <n v="31"/>
    <x v="0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n v="1421092725"/>
    <x v="0"/>
    <n v="25"/>
    <x v="0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x v="0"/>
    <n v="1458332412"/>
    <n v="1454448012"/>
    <x v="0"/>
    <n v="14"/>
    <x v="0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n v="1416192689"/>
    <x v="0"/>
    <n v="45"/>
    <x v="0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n v="1465607738"/>
    <x v="0"/>
    <n v="20"/>
    <x v="0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n v="1422809671"/>
    <x v="0"/>
    <n v="39"/>
    <x v="0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n v="1427304127"/>
    <x v="0"/>
    <n v="16"/>
    <x v="0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n v="1404141626"/>
    <x v="0"/>
    <n v="37"/>
    <x v="0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n v="1465946956"/>
    <x v="0"/>
    <n v="14"/>
    <x v="0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n v="1404233159"/>
    <x v="0"/>
    <n v="21"/>
    <x v="0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n v="1473789627"/>
    <x v="0"/>
    <n v="69"/>
    <x v="0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n v="1404190567"/>
    <x v="0"/>
    <n v="16"/>
    <x v="0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n v="1421081857"/>
    <x v="0"/>
    <n v="55"/>
    <x v="0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n v="1420606303"/>
    <x v="0"/>
    <n v="27"/>
    <x v="0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n v="1461151860"/>
    <x v="0"/>
    <n v="36"/>
    <x v="0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n v="1406896752"/>
    <x v="0"/>
    <n v="19"/>
    <x v="0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n v="1475248279"/>
    <x v="0"/>
    <n v="12"/>
    <x v="0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n v="1435181628"/>
    <x v="0"/>
    <n v="17"/>
    <x v="0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n v="1472594585"/>
    <x v="0"/>
    <n v="114"/>
    <x v="0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n v="1469329637"/>
    <x v="0"/>
    <n v="93"/>
    <x v="0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n v="1436972472"/>
    <x v="0"/>
    <n v="36"/>
    <x v="0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n v="1455928050"/>
    <x v="0"/>
    <n v="61"/>
    <x v="0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x v="0"/>
    <n v="1426864032"/>
    <n v="1424275632"/>
    <x v="0"/>
    <n v="47"/>
    <x v="0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n v="1471976529"/>
    <x v="0"/>
    <n v="17"/>
    <x v="0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n v="1459265045"/>
    <x v="0"/>
    <n v="63"/>
    <x v="0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n v="1465345902"/>
    <x v="0"/>
    <n v="9"/>
    <x v="0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n v="1405971690"/>
    <x v="0"/>
    <n v="30"/>
    <x v="0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n v="1413432331"/>
    <x v="0"/>
    <n v="23"/>
    <x v="0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n v="1425067296"/>
    <x v="0"/>
    <n v="33"/>
    <x v="0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n v="1466424131"/>
    <x v="0"/>
    <n v="39"/>
    <x v="0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n v="1412629704"/>
    <x v="0"/>
    <n v="17"/>
    <x v="0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n v="1412836990"/>
    <x v="0"/>
    <n v="6"/>
    <x v="0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n v="1430761243"/>
    <x v="0"/>
    <n v="39"/>
    <x v="0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n v="1424296822"/>
    <x v="0"/>
    <n v="57"/>
    <x v="0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n v="1400790680"/>
    <x v="0"/>
    <n v="56"/>
    <x v="0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n v="1434440227"/>
    <x v="0"/>
    <n v="13"/>
    <x v="0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n v="1418709388"/>
    <x v="0"/>
    <n v="95"/>
    <x v="0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n v="1402079466"/>
    <x v="0"/>
    <n v="80"/>
    <x v="0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n v="1401811381"/>
    <x v="0"/>
    <n v="133"/>
    <x v="0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n v="1463422499"/>
    <x v="0"/>
    <n v="44"/>
    <x v="0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n v="1451839080"/>
    <x v="0"/>
    <n v="30"/>
    <x v="0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n v="1430600401"/>
    <x v="0"/>
    <n v="56"/>
    <x v="0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n v="1432593252"/>
    <x v="0"/>
    <n v="66"/>
    <x v="0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n v="1427221560"/>
    <x v="0"/>
    <n v="29"/>
    <x v="0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n v="1398352531"/>
    <x v="0"/>
    <n v="72"/>
    <x v="0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n v="1457982924"/>
    <x v="0"/>
    <n v="27"/>
    <x v="0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n v="1430114384"/>
    <x v="0"/>
    <n v="10"/>
    <x v="0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n v="1442794397"/>
    <x v="0"/>
    <n v="35"/>
    <x v="0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n v="1406580436"/>
    <x v="0"/>
    <n v="29"/>
    <x v="0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n v="1479186575"/>
    <x v="0"/>
    <n v="13"/>
    <x v="0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n v="1412360309"/>
    <x v="0"/>
    <n v="72"/>
    <x v="0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n v="1470169166"/>
    <x v="0"/>
    <n v="78"/>
    <x v="0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n v="1463852904"/>
    <x v="0"/>
    <n v="49"/>
    <x v="0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n v="1459309704"/>
    <x v="0"/>
    <n v="42"/>
    <x v="0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n v="1431046325"/>
    <x v="0"/>
    <n v="35"/>
    <x v="0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n v="1455919438"/>
    <x v="0"/>
    <n v="42"/>
    <x v="0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n v="1439835595"/>
    <x v="0"/>
    <n v="42"/>
    <x v="0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n v="1456862924"/>
    <x v="0"/>
    <n v="31"/>
    <x v="0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n v="1466767728"/>
    <x v="0"/>
    <n v="38"/>
    <x v="0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n v="1445363891"/>
    <x v="0"/>
    <n v="8"/>
    <x v="0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x v="0"/>
    <n v="1399953600"/>
    <n v="1398983245"/>
    <x v="0"/>
    <n v="39"/>
    <x v="0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n v="1404927440"/>
    <x v="0"/>
    <n v="29"/>
    <x v="0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n v="1462140537"/>
    <x v="0"/>
    <n v="72"/>
    <x v="0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n v="1460914253"/>
    <x v="0"/>
    <n v="15"/>
    <x v="0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n v="1415392666"/>
    <x v="0"/>
    <n v="33"/>
    <x v="0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n v="1402584846"/>
    <x v="0"/>
    <n v="15"/>
    <x v="0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n v="1413406695"/>
    <x v="0"/>
    <n v="19"/>
    <x v="0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n v="1424609592"/>
    <x v="0"/>
    <n v="17"/>
    <x v="0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n v="1400725112"/>
    <x v="0"/>
    <n v="44"/>
    <x v="0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n v="1421439552"/>
    <x v="0"/>
    <n v="10"/>
    <x v="0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n v="1430505171"/>
    <x v="0"/>
    <n v="46"/>
    <x v="0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n v="1407197670"/>
    <x v="0"/>
    <n v="11"/>
    <x v="0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n v="1401910634"/>
    <x v="0"/>
    <n v="13"/>
    <x v="0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n v="1410461299"/>
    <x v="0"/>
    <n v="33"/>
    <x v="0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n v="1422886950"/>
    <x v="0"/>
    <n v="28"/>
    <x v="0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n v="1439322412"/>
    <x v="0"/>
    <n v="21"/>
    <x v="0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n v="1409388020"/>
    <x v="0"/>
    <n v="13"/>
    <x v="0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n v="1439924246"/>
    <x v="0"/>
    <n v="34"/>
    <x v="0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n v="1469871148"/>
    <x v="0"/>
    <n v="80"/>
    <x v="0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n v="1409336373"/>
    <x v="0"/>
    <n v="74"/>
    <x v="0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n v="1438188106"/>
    <x v="0"/>
    <n v="7"/>
    <x v="0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n v="1459411371"/>
    <x v="0"/>
    <n v="34"/>
    <x v="0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n v="1434069205"/>
    <x v="0"/>
    <n v="86"/>
    <x v="0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n v="1483012918"/>
    <x v="0"/>
    <n v="37"/>
    <x v="0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n v="1434997018"/>
    <x v="0"/>
    <n v="18"/>
    <x v="0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n v="1457881057"/>
    <x v="0"/>
    <n v="22"/>
    <x v="0"/>
    <x v="6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x v="0"/>
    <n v="1467301334"/>
    <n v="1464709334"/>
    <x v="0"/>
    <n v="26"/>
    <x v="0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n v="1409667827"/>
    <x v="0"/>
    <n v="27"/>
    <x v="0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n v="1444673767"/>
    <x v="0"/>
    <n v="8"/>
    <x v="0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n v="1440687623"/>
    <x v="0"/>
    <n v="204"/>
    <x v="0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n v="1441120910"/>
    <x v="0"/>
    <n v="46"/>
    <x v="0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n v="1448040425"/>
    <x v="0"/>
    <n v="17"/>
    <x v="0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n v="1413016216"/>
    <x v="0"/>
    <n v="28"/>
    <x v="0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n v="1469009140"/>
    <x v="0"/>
    <n v="83"/>
    <x v="0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n v="1471543722"/>
    <x v="0"/>
    <n v="13"/>
    <x v="0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n v="1464307491"/>
    <x v="0"/>
    <n v="8"/>
    <x v="0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n v="1438882275"/>
    <x v="0"/>
    <n v="32"/>
    <x v="0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n v="1404915822"/>
    <x v="0"/>
    <n v="85"/>
    <x v="0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n v="1432663659"/>
    <x v="0"/>
    <n v="29"/>
    <x v="0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n v="1423166257"/>
    <x v="0"/>
    <n v="24"/>
    <x v="0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n v="1426188159"/>
    <x v="0"/>
    <n v="8"/>
    <x v="0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n v="1426002684"/>
    <x v="0"/>
    <n v="19"/>
    <x v="0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n v="1461117201"/>
    <x v="0"/>
    <n v="336"/>
    <x v="0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n v="1455230214"/>
    <x v="0"/>
    <n v="13"/>
    <x v="0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n v="1438939673"/>
    <x v="0"/>
    <n v="42"/>
    <x v="0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n v="1459632398"/>
    <x v="0"/>
    <n v="64"/>
    <x v="0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n v="1398342170"/>
    <x v="0"/>
    <n v="25"/>
    <x v="0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n v="1401372324"/>
    <x v="0"/>
    <n v="20"/>
    <x v="0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n v="1436575280"/>
    <x v="0"/>
    <n v="104"/>
    <x v="0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n v="1421025159"/>
    <x v="0"/>
    <n v="53"/>
    <x v="0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n v="1476786994"/>
    <x v="0"/>
    <n v="14"/>
    <x v="0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n v="1403105724"/>
    <x v="0"/>
    <n v="20"/>
    <x v="0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n v="1396334311"/>
    <x v="0"/>
    <n v="558"/>
    <x v="0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n v="1431718575"/>
    <x v="0"/>
    <n v="22"/>
    <x v="0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n v="1436408308"/>
    <x v="0"/>
    <n v="24"/>
    <x v="0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n v="1429651266"/>
    <x v="0"/>
    <n v="74"/>
    <x v="0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x v="0"/>
    <n v="1438799760"/>
    <n v="1437236378"/>
    <x v="0"/>
    <n v="54"/>
    <x v="0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n v="1457115427"/>
    <x v="0"/>
    <n v="31"/>
    <x v="0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n v="1467648456"/>
    <x v="0"/>
    <n v="25"/>
    <x v="0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x v="1"/>
    <n v="1444060800"/>
    <n v="1440082649"/>
    <x v="0"/>
    <n v="17"/>
    <x v="0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n v="1417456208"/>
    <x v="0"/>
    <n v="12"/>
    <x v="0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n v="1419423083"/>
    <x v="0"/>
    <n v="38"/>
    <x v="0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n v="1431372444"/>
    <x v="0"/>
    <n v="41"/>
    <x v="0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n v="1408383994"/>
    <x v="0"/>
    <n v="19"/>
    <x v="0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n v="1418142696"/>
    <x v="0"/>
    <n v="41"/>
    <x v="0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n v="1417593483"/>
    <x v="0"/>
    <n v="26"/>
    <x v="0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n v="1412109413"/>
    <x v="0"/>
    <n v="25"/>
    <x v="0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x v="1"/>
    <n v="1434894082"/>
    <n v="1432302082"/>
    <x v="0"/>
    <n v="9"/>
    <x v="0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x v="1"/>
    <n v="1415440846"/>
    <n v="1412845246"/>
    <x v="0"/>
    <n v="78"/>
    <x v="0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n v="1413326248"/>
    <x v="0"/>
    <n v="45"/>
    <x v="0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n v="1468176527"/>
    <x v="0"/>
    <n v="102"/>
    <x v="0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n v="1475759454"/>
    <x v="0"/>
    <n v="5"/>
    <x v="0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n v="1427741583"/>
    <x v="0"/>
    <n v="27"/>
    <x v="0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n v="1459445777"/>
    <x v="0"/>
    <n v="37"/>
    <x v="0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n v="1456856256"/>
    <x v="0"/>
    <n v="14"/>
    <x v="0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n v="1421900022"/>
    <x v="0"/>
    <n v="27"/>
    <x v="0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n v="1405509510"/>
    <x v="0"/>
    <n v="45"/>
    <x v="0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n v="1458613082"/>
    <x v="0"/>
    <n v="49"/>
    <x v="0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n v="1455790405"/>
    <x v="0"/>
    <n v="24"/>
    <x v="0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x v="1"/>
    <n v="1436772944"/>
    <n v="1434180944"/>
    <x v="0"/>
    <n v="112"/>
    <x v="0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n v="1416589890"/>
    <x v="0"/>
    <n v="23"/>
    <x v="0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x v="0"/>
    <n v="1474649070"/>
    <n v="1469465070"/>
    <x v="0"/>
    <n v="54"/>
    <x v="0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n v="1463144254"/>
    <x v="0"/>
    <n v="28"/>
    <x v="0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n v="1428436410"/>
    <x v="0"/>
    <n v="11"/>
    <x v="0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n v="1430494347"/>
    <x v="0"/>
    <n v="62"/>
    <x v="0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n v="1411200034"/>
    <x v="0"/>
    <n v="73"/>
    <x v="0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n v="1419979544"/>
    <x v="0"/>
    <n v="18"/>
    <x v="0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n v="1418673307"/>
    <x v="0"/>
    <n v="35"/>
    <x v="0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n v="1417469639"/>
    <x v="0"/>
    <n v="43"/>
    <x v="0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n v="1470792982"/>
    <x v="0"/>
    <n v="36"/>
    <x v="0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x v="0"/>
    <n v="1426229940"/>
    <n v="1423959123"/>
    <x v="0"/>
    <n v="62"/>
    <x v="0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n v="1407258582"/>
    <x v="0"/>
    <n v="15"/>
    <x v="0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n v="1455717790"/>
    <x v="0"/>
    <n v="33"/>
    <x v="0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n v="1408129822"/>
    <x v="0"/>
    <n v="27"/>
    <x v="0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n v="1438715077"/>
    <x v="0"/>
    <n v="17"/>
    <x v="0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x v="0"/>
    <n v="1476390164"/>
    <n v="1473970964"/>
    <x v="0"/>
    <n v="4"/>
    <x v="0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n v="1418860682"/>
    <x v="0"/>
    <n v="53"/>
    <x v="0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n v="1458336479"/>
    <x v="0"/>
    <n v="49"/>
    <x v="0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n v="1444164280"/>
    <x v="0"/>
    <n v="57"/>
    <x v="0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n v="1461370956"/>
    <x v="0"/>
    <n v="69"/>
    <x v="0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n v="1452798126"/>
    <x v="0"/>
    <n v="15"/>
    <x v="0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n v="1468593057"/>
    <x v="0"/>
    <n v="64"/>
    <x v="0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x v="1"/>
    <n v="1450137600"/>
    <n v="1448924882"/>
    <x v="0"/>
    <n v="20"/>
    <x v="0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n v="1463418090"/>
    <x v="0"/>
    <n v="27"/>
    <x v="0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n v="1456789685"/>
    <x v="0"/>
    <n v="21"/>
    <x v="0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n v="1437214936"/>
    <x v="0"/>
    <n v="31"/>
    <x v="0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n v="1425891201"/>
    <x v="0"/>
    <n v="51"/>
    <x v="0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n v="1401470811"/>
    <x v="0"/>
    <n v="57"/>
    <x v="0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n v="1401372574"/>
    <x v="0"/>
    <n v="20"/>
    <x v="0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n v="1432083616"/>
    <x v="0"/>
    <n v="71"/>
    <x v="0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n v="1447164896"/>
    <x v="0"/>
    <n v="72"/>
    <x v="0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n v="1424213264"/>
    <x v="0"/>
    <n v="45"/>
    <x v="0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n v="1486996729"/>
    <x v="0"/>
    <n v="51"/>
    <x v="0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n v="1430751850"/>
    <x v="0"/>
    <n v="56"/>
    <x v="0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n v="1476760226"/>
    <x v="0"/>
    <n v="17"/>
    <x v="0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n v="1422916261"/>
    <x v="0"/>
    <n v="197"/>
    <x v="0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n v="1473200844"/>
    <x v="0"/>
    <n v="70"/>
    <x v="0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n v="1409030371"/>
    <x v="0"/>
    <n v="21"/>
    <x v="0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x v="0"/>
    <n v="1406358000"/>
    <n v="1404841270"/>
    <x v="0"/>
    <n v="34"/>
    <x v="0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x v="0"/>
    <n v="1471977290"/>
    <n v="1466793290"/>
    <x v="0"/>
    <n v="39"/>
    <x v="0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n v="1433259577"/>
    <x v="0"/>
    <n v="78"/>
    <x v="0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n v="1406390457"/>
    <x v="0"/>
    <n v="48"/>
    <x v="0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n v="1459446487"/>
    <x v="0"/>
    <n v="29"/>
    <x v="0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n v="1444852796"/>
    <x v="0"/>
    <n v="0"/>
    <x v="1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n v="1457403364"/>
    <x v="0"/>
    <n v="2"/>
    <x v="1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n v="1414700390"/>
    <x v="0"/>
    <n v="1"/>
    <x v="1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n v="1409335497"/>
    <x v="0"/>
    <n v="59"/>
    <x v="1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n v="1415053749"/>
    <x v="0"/>
    <n v="1"/>
    <x v="1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x v="0"/>
    <n v="1479517200"/>
    <n v="1475765867"/>
    <x v="0"/>
    <n v="31"/>
    <x v="1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n v="1480219174"/>
    <x v="0"/>
    <n v="18"/>
    <x v="1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x v="0"/>
    <n v="1461186676"/>
    <n v="1458594676"/>
    <x v="0"/>
    <n v="10"/>
    <x v="1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x v="0"/>
    <n v="1442248829"/>
    <n v="1439224829"/>
    <x v="0"/>
    <n v="0"/>
    <x v="1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n v="1417538935"/>
    <x v="0"/>
    <n v="14"/>
    <x v="1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n v="1424275732"/>
    <x v="0"/>
    <n v="2"/>
    <x v="1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n v="1470672906"/>
    <x v="0"/>
    <n v="1"/>
    <x v="1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x v="0"/>
    <n v="1431283530"/>
    <n v="1428691530"/>
    <x v="0"/>
    <n v="3"/>
    <x v="1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n v="1410966179"/>
    <x v="0"/>
    <n v="0"/>
    <x v="1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x v="3"/>
    <n v="1448902800"/>
    <n v="1445369727"/>
    <x v="0"/>
    <n v="2"/>
    <x v="1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n v="1444274839"/>
    <x v="0"/>
    <n v="0"/>
    <x v="1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n v="1454996887"/>
    <x v="0"/>
    <n v="12"/>
    <x v="1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n v="1477178238"/>
    <x v="0"/>
    <n v="1"/>
    <x v="1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n v="1431770802"/>
    <x v="0"/>
    <n v="8"/>
    <x v="1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n v="1471370327"/>
    <x v="0"/>
    <n v="2"/>
    <x v="1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x v="0"/>
    <n v="1412492445"/>
    <n v="1409900445"/>
    <x v="0"/>
    <n v="73"/>
    <x v="0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n v="1400691994"/>
    <x v="0"/>
    <n v="8"/>
    <x v="0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n v="1452598184"/>
    <x v="0"/>
    <n v="17"/>
    <x v="0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n v="1404833442"/>
    <x v="0"/>
    <n v="9"/>
    <x v="0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n v="1471188502"/>
    <x v="0"/>
    <n v="17"/>
    <x v="0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n v="1436172207"/>
    <x v="0"/>
    <n v="33"/>
    <x v="0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n v="1457690386"/>
    <x v="0"/>
    <n v="38"/>
    <x v="0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n v="1434654998"/>
    <x v="0"/>
    <n v="79"/>
    <x v="0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n v="1483393836"/>
    <x v="0"/>
    <n v="46"/>
    <x v="0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n v="1462806419"/>
    <x v="0"/>
    <n v="20"/>
    <x v="0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x v="0"/>
    <n v="1404273540"/>
    <n v="1400272580"/>
    <x v="0"/>
    <n v="20"/>
    <x v="0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n v="1424414350"/>
    <x v="0"/>
    <n v="13"/>
    <x v="0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n v="1417208925"/>
    <x v="0"/>
    <n v="22"/>
    <x v="0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n v="1458336672"/>
    <x v="0"/>
    <n v="36"/>
    <x v="0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n v="1425187014"/>
    <x v="0"/>
    <n v="40"/>
    <x v="0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n v="1477133430"/>
    <x v="0"/>
    <n v="9"/>
    <x v="0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n v="1464847089"/>
    <x v="0"/>
    <n v="19"/>
    <x v="0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n v="1445109822"/>
    <x v="0"/>
    <n v="14"/>
    <x v="0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x v="0"/>
    <n v="1406185200"/>
    <n v="1404337382"/>
    <x v="0"/>
    <n v="38"/>
    <x v="0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n v="1434669419"/>
    <x v="0"/>
    <n v="58"/>
    <x v="0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n v="1435670452"/>
    <x v="0"/>
    <n v="28"/>
    <x v="0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n v="1431447137"/>
    <x v="0"/>
    <n v="17"/>
    <x v="0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n v="1431951611"/>
    <x v="0"/>
    <n v="12"/>
    <x v="0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n v="1404140667"/>
    <x v="0"/>
    <n v="40"/>
    <x v="0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n v="1409179384"/>
    <x v="0"/>
    <n v="57"/>
    <x v="0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n v="1412233497"/>
    <x v="0"/>
    <n v="114"/>
    <x v="0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n v="1467752229"/>
    <x v="0"/>
    <n v="31"/>
    <x v="0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n v="1462285182"/>
    <x v="0"/>
    <n v="3"/>
    <x v="0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n v="1408995284"/>
    <x v="0"/>
    <n v="16"/>
    <x v="0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n v="1402580818"/>
    <x v="0"/>
    <n v="199"/>
    <x v="0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n v="1430052298"/>
    <x v="0"/>
    <n v="31"/>
    <x v="0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n v="1401214581"/>
    <x v="0"/>
    <n v="30"/>
    <x v="0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n v="1473850434"/>
    <x v="0"/>
    <n v="34"/>
    <x v="0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n v="1452008290"/>
    <x v="0"/>
    <n v="18"/>
    <x v="0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n v="1399998418"/>
    <x v="0"/>
    <n v="67"/>
    <x v="0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n v="1474339696"/>
    <x v="0"/>
    <n v="66"/>
    <x v="0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n v="1438575586"/>
    <x v="0"/>
    <n v="23"/>
    <x v="0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n v="1398348859"/>
    <x v="0"/>
    <n v="126"/>
    <x v="0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n v="1439567660"/>
    <x v="0"/>
    <n v="6"/>
    <x v="0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n v="1401254055"/>
    <x v="0"/>
    <n v="25"/>
    <x v="0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n v="1404932004"/>
    <x v="0"/>
    <n v="39"/>
    <x v="0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n v="1432410639"/>
    <x v="0"/>
    <n v="62"/>
    <x v="0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n v="1414506083"/>
    <x v="0"/>
    <n v="31"/>
    <x v="0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n v="1421426929"/>
    <x v="0"/>
    <n v="274"/>
    <x v="0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x v="0"/>
    <n v="1411084800"/>
    <n v="1410304179"/>
    <x v="0"/>
    <n v="17"/>
    <x v="0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n v="1446352529"/>
    <x v="0"/>
    <n v="14"/>
    <x v="0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x v="0"/>
    <n v="1465178400"/>
    <n v="1461985967"/>
    <x v="0"/>
    <n v="60"/>
    <x v="0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n v="1419281610"/>
    <x v="0"/>
    <n v="33"/>
    <x v="0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n v="1418654916"/>
    <x v="0"/>
    <n v="78"/>
    <x v="0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n v="1461064248"/>
    <x v="0"/>
    <n v="30"/>
    <x v="0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n v="1454354487"/>
    <x v="0"/>
    <n v="136"/>
    <x v="0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n v="1410791216"/>
    <x v="0"/>
    <n v="40"/>
    <x v="0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x v="0"/>
    <n v="1412092800"/>
    <n v="1409493800"/>
    <x v="0"/>
    <n v="18"/>
    <x v="0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n v="1430830793"/>
    <x v="0"/>
    <n v="39"/>
    <x v="0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n v="1464958484"/>
    <x v="0"/>
    <n v="21"/>
    <x v="0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n v="1467720388"/>
    <x v="0"/>
    <n v="30"/>
    <x v="0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n v="1459528394"/>
    <x v="0"/>
    <n v="27"/>
    <x v="0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n v="1401714114"/>
    <x v="0"/>
    <n v="35"/>
    <x v="0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n v="1409262949"/>
    <x v="0"/>
    <n v="13"/>
    <x v="0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n v="1467335378"/>
    <x v="0"/>
    <n v="23"/>
    <x v="0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n v="1403234686"/>
    <x v="0"/>
    <n v="39"/>
    <x v="0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n v="1401123546"/>
    <x v="0"/>
    <n v="35"/>
    <x v="0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n v="1425908988"/>
    <x v="0"/>
    <n v="27"/>
    <x v="0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x v="0"/>
    <n v="1402848000"/>
    <n v="1400606573"/>
    <x v="0"/>
    <n v="21"/>
    <x v="0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n v="1431230867"/>
    <x v="0"/>
    <n v="104"/>
    <x v="0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n v="1463334166"/>
    <x v="0"/>
    <n v="19"/>
    <x v="0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n v="1429881667"/>
    <x v="0"/>
    <n v="97"/>
    <x v="0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n v="1422834819"/>
    <x v="0"/>
    <n v="27"/>
    <x v="0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n v="1450819109"/>
    <x v="0"/>
    <n v="24"/>
    <x v="0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n v="1428526049"/>
    <x v="0"/>
    <n v="13"/>
    <x v="0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n v="1422465075"/>
    <x v="0"/>
    <n v="46"/>
    <x v="0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x v="1"/>
    <n v="1434994266"/>
    <n v="1432402266"/>
    <x v="0"/>
    <n v="4"/>
    <x v="0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x v="0"/>
    <n v="1435881006"/>
    <n v="1433980206"/>
    <x v="0"/>
    <n v="40"/>
    <x v="0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n v="1413412084"/>
    <x v="0"/>
    <n v="44"/>
    <x v="0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n v="1452614847"/>
    <x v="0"/>
    <n v="35"/>
    <x v="0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x v="1"/>
    <n v="1417374262"/>
    <n v="1414778662"/>
    <x v="0"/>
    <n v="63"/>
    <x v="0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n v="1459856860"/>
    <x v="0"/>
    <n v="89"/>
    <x v="0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n v="1454366467"/>
    <x v="0"/>
    <n v="15"/>
    <x v="0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n v="1459567371"/>
    <x v="0"/>
    <n v="46"/>
    <x v="0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n v="1474273294"/>
    <x v="0"/>
    <n v="33"/>
    <x v="0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n v="1437365176"/>
    <x v="0"/>
    <n v="31"/>
    <x v="1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n v="1423198512"/>
    <x v="0"/>
    <n v="5"/>
    <x v="1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n v="1437236159"/>
    <x v="0"/>
    <n v="1"/>
    <x v="1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n v="1418234646"/>
    <x v="0"/>
    <n v="12"/>
    <x v="1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n v="1416932133"/>
    <x v="0"/>
    <n v="4"/>
    <x v="1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n v="1428539708"/>
    <x v="0"/>
    <n v="0"/>
    <x v="1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n v="1427405896"/>
    <x v="0"/>
    <n v="7"/>
    <x v="1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x v="1"/>
    <n v="1432831089"/>
    <n v="1430239089"/>
    <x v="0"/>
    <n v="2"/>
    <x v="1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n v="1423847093"/>
    <x v="0"/>
    <n v="1"/>
    <x v="1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n v="1445358903"/>
    <x v="0"/>
    <n v="4"/>
    <x v="1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n v="1403562705"/>
    <x v="0"/>
    <n v="6"/>
    <x v="1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n v="1467024468"/>
    <x v="0"/>
    <n v="8"/>
    <x v="1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n v="1405217355"/>
    <x v="0"/>
    <n v="14"/>
    <x v="1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n v="1447797950"/>
    <x v="0"/>
    <n v="0"/>
    <x v="1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n v="1407388144"/>
    <x v="0"/>
    <n v="4"/>
    <x v="1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x v="0"/>
    <n v="1404406964"/>
    <n v="1401814964"/>
    <x v="0"/>
    <n v="0"/>
    <x v="1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n v="1401823952"/>
    <x v="0"/>
    <n v="0"/>
    <x v="1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n v="1405097102"/>
    <x v="0"/>
    <n v="1"/>
    <x v="1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x v="0"/>
    <n v="1475918439"/>
    <n v="1473326439"/>
    <x v="0"/>
    <n v="1"/>
    <x v="1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x v="1"/>
    <n v="1436137140"/>
    <n v="1433833896"/>
    <x v="0"/>
    <n v="1"/>
    <x v="1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n v="1453827436"/>
    <x v="0"/>
    <n v="52"/>
    <x v="0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n v="1459220588"/>
    <x v="0"/>
    <n v="7"/>
    <x v="0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x v="0"/>
    <n v="1423555140"/>
    <n v="1421105608"/>
    <x v="0"/>
    <n v="28"/>
    <x v="0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n v="1454460673"/>
    <x v="0"/>
    <n v="11"/>
    <x v="0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x v="1"/>
    <n v="1476651600"/>
    <n v="1473189335"/>
    <x v="0"/>
    <n v="15"/>
    <x v="0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n v="1430768800"/>
    <x v="0"/>
    <n v="30"/>
    <x v="0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n v="1403125737"/>
    <x v="0"/>
    <n v="27"/>
    <x v="0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n v="1458161307"/>
    <x v="0"/>
    <n v="28"/>
    <x v="0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n v="1399923198"/>
    <x v="0"/>
    <n v="17"/>
    <x v="0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n v="1415737515"/>
    <x v="0"/>
    <n v="50"/>
    <x v="0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x v="0"/>
    <n v="1400475600"/>
    <n v="1397819938"/>
    <x v="0"/>
    <n v="26"/>
    <x v="0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x v="0"/>
    <n v="1440556553"/>
    <n v="1435372553"/>
    <x v="0"/>
    <n v="88"/>
    <x v="0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n v="1397133386"/>
    <x v="0"/>
    <n v="91"/>
    <x v="0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n v="1434625937"/>
    <x v="0"/>
    <n v="3"/>
    <x v="0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n v="1436383889"/>
    <x v="0"/>
    <n v="28"/>
    <x v="0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n v="1425319226"/>
    <x v="0"/>
    <n v="77"/>
    <x v="0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n v="1462824832"/>
    <x v="0"/>
    <n v="27"/>
    <x v="0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n v="1404153482"/>
    <x v="0"/>
    <n v="107"/>
    <x v="0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n v="1401336045"/>
    <x v="0"/>
    <n v="96"/>
    <x v="0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n v="1423960097"/>
    <x v="0"/>
    <n v="56"/>
    <x v="0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n v="1400002090"/>
    <x v="0"/>
    <n v="58"/>
    <x v="0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n v="1458138079"/>
    <x v="0"/>
    <n v="15"/>
    <x v="0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n v="1431642010"/>
    <x v="0"/>
    <n v="20"/>
    <x v="0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x v="0"/>
    <n v="1463529600"/>
    <n v="1462307652"/>
    <x v="0"/>
    <n v="38"/>
    <x v="0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n v="1478616506"/>
    <x v="0"/>
    <n v="33"/>
    <x v="0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x v="0"/>
    <n v="1479175680"/>
    <n v="1476317247"/>
    <x v="0"/>
    <n v="57"/>
    <x v="0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n v="1427223655"/>
    <x v="0"/>
    <n v="25"/>
    <x v="0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n v="1426199843"/>
    <x v="0"/>
    <n v="14"/>
    <x v="0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n v="1403599778"/>
    <x v="0"/>
    <n v="94"/>
    <x v="0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n v="1409884821"/>
    <x v="0"/>
    <n v="59"/>
    <x v="0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x v="0"/>
    <n v="1423942780"/>
    <n v="1418758780"/>
    <x v="0"/>
    <n v="36"/>
    <x v="0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n v="1456421940"/>
    <x v="0"/>
    <n v="115"/>
    <x v="0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n v="1433999785"/>
    <x v="0"/>
    <n v="30"/>
    <x v="0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n v="1408050685"/>
    <x v="0"/>
    <n v="52"/>
    <x v="0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n v="1466887297"/>
    <x v="0"/>
    <n v="27"/>
    <x v="0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n v="1455938520"/>
    <x v="0"/>
    <n v="24"/>
    <x v="0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n v="1465601532"/>
    <x v="0"/>
    <n v="10"/>
    <x v="0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n v="1467040769"/>
    <x v="0"/>
    <n v="30"/>
    <x v="0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n v="1461718475"/>
    <x v="0"/>
    <n v="71"/>
    <x v="0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n v="1434113406"/>
    <x v="0"/>
    <n v="10"/>
    <x v="0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x v="0"/>
    <n v="1450887480"/>
    <n v="1448469719"/>
    <x v="0"/>
    <n v="1"/>
    <x v="1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n v="1431630618"/>
    <x v="0"/>
    <n v="4"/>
    <x v="1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n v="1477238423"/>
    <x v="0"/>
    <n v="0"/>
    <x v="1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x v="0"/>
    <n v="1404664592"/>
    <n v="1399480592"/>
    <x v="0"/>
    <n v="0"/>
    <x v="1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x v="0"/>
    <n v="1436957022"/>
    <n v="1434365022"/>
    <x v="0"/>
    <n v="2"/>
    <x v="1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n v="1416954729"/>
    <x v="0"/>
    <n v="24"/>
    <x v="1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n v="1431093354"/>
    <x v="0"/>
    <n v="1"/>
    <x v="1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n v="1437042490"/>
    <x v="0"/>
    <n v="2"/>
    <x v="1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n v="1479170556"/>
    <x v="0"/>
    <n v="1"/>
    <x v="1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n v="1426972165"/>
    <x v="0"/>
    <n v="37"/>
    <x v="1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n v="1405099248"/>
    <x v="0"/>
    <n v="5"/>
    <x v="1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n v="1455142843"/>
    <x v="0"/>
    <n v="4"/>
    <x v="1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n v="1418146883"/>
    <x v="0"/>
    <n v="16"/>
    <x v="1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n v="1417536816"/>
    <x v="0"/>
    <n v="9"/>
    <x v="1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n v="1442890906"/>
    <x v="0"/>
    <n v="0"/>
    <x v="1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x v="0"/>
    <n v="1457133568"/>
    <n v="1454541568"/>
    <x v="0"/>
    <n v="40"/>
    <x v="1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n v="1465172024"/>
    <x v="0"/>
    <n v="0"/>
    <x v="1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x v="0"/>
    <n v="1411852640"/>
    <n v="1406668640"/>
    <x v="0"/>
    <n v="2"/>
    <x v="1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n v="1402294381"/>
    <x v="0"/>
    <n v="1"/>
    <x v="1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n v="1427492939"/>
    <x v="0"/>
    <n v="9"/>
    <x v="1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n v="1424775219"/>
    <x v="0"/>
    <n v="24"/>
    <x v="0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n v="1402403907"/>
    <x v="0"/>
    <n v="38"/>
    <x v="0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n v="1424377358"/>
    <x v="0"/>
    <n v="26"/>
    <x v="0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n v="1461769373"/>
    <x v="0"/>
    <n v="19"/>
    <x v="0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n v="1429120908"/>
    <x v="0"/>
    <n v="11"/>
    <x v="0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n v="1462603021"/>
    <x v="0"/>
    <n v="27"/>
    <x v="0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n v="1424727712"/>
    <x v="0"/>
    <n v="34"/>
    <x v="0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n v="1437545657"/>
    <x v="0"/>
    <n v="20"/>
    <x v="0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x v="0"/>
    <n v="1405614823"/>
    <n v="1403022823"/>
    <x v="0"/>
    <n v="37"/>
    <x v="0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n v="1444236216"/>
    <x v="0"/>
    <n v="20"/>
    <x v="0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n v="1423599182"/>
    <x v="0"/>
    <n v="10"/>
    <x v="0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n v="1435554104"/>
    <x v="0"/>
    <n v="26"/>
    <x v="0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n v="1433518717"/>
    <x v="0"/>
    <n v="20"/>
    <x v="0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n v="1449116407"/>
    <x v="0"/>
    <n v="46"/>
    <x v="0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n v="1448136417"/>
    <x v="0"/>
    <n v="76"/>
    <x v="0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n v="1434405044"/>
    <x v="0"/>
    <n v="41"/>
    <x v="0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n v="1469026903"/>
    <x v="0"/>
    <n v="7"/>
    <x v="0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n v="1432690814"/>
    <x v="0"/>
    <n v="49"/>
    <x v="0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n v="1428401394"/>
    <x v="0"/>
    <n v="26"/>
    <x v="0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n v="1422656201"/>
    <x v="0"/>
    <n v="65"/>
    <x v="0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n v="1414845587"/>
    <x v="0"/>
    <n v="28"/>
    <x v="0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n v="1470948371"/>
    <x v="0"/>
    <n v="8"/>
    <x v="0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n v="1463161611"/>
    <x v="0"/>
    <n v="3"/>
    <x v="0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n v="1413404545"/>
    <x v="0"/>
    <n v="9"/>
    <x v="0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n v="1452048335"/>
    <x v="0"/>
    <n v="9"/>
    <x v="0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n v="1416516972"/>
    <x v="0"/>
    <n v="20"/>
    <x v="0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n v="1432032067"/>
    <x v="0"/>
    <n v="57"/>
    <x v="0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n v="1459463808"/>
    <x v="0"/>
    <n v="8"/>
    <x v="0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n v="1467497652"/>
    <x v="0"/>
    <n v="14"/>
    <x v="0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n v="1432837358"/>
    <x v="0"/>
    <n v="17"/>
    <x v="0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x v="9"/>
    <n v="1432314209"/>
    <n v="1429722209"/>
    <x v="0"/>
    <n v="100"/>
    <x v="0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n v="1433042724"/>
    <x v="0"/>
    <n v="32"/>
    <x v="0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n v="1457023829"/>
    <x v="0"/>
    <n v="3"/>
    <x v="0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x v="0"/>
    <n v="1405882287"/>
    <n v="1400698287"/>
    <x v="1"/>
    <n v="34"/>
    <x v="1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n v="1397217052"/>
    <x v="1"/>
    <n v="23"/>
    <x v="1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n v="1399427064"/>
    <x v="1"/>
    <n v="19"/>
    <x v="1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n v="1399474134"/>
    <x v="1"/>
    <n v="50"/>
    <x v="1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x v="0"/>
    <n v="1443711774"/>
    <n v="1441119774"/>
    <x v="1"/>
    <n v="12"/>
    <x v="1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n v="1409721542"/>
    <x v="1"/>
    <n v="8"/>
    <x v="1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n v="1433395391"/>
    <x v="1"/>
    <n v="9"/>
    <x v="1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n v="1442604989"/>
    <x v="1"/>
    <n v="43"/>
    <x v="1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n v="1431455084"/>
    <x v="1"/>
    <n v="28"/>
    <x v="1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x v="0"/>
    <n v="1420081143"/>
    <n v="1417489143"/>
    <x v="1"/>
    <n v="4"/>
    <x v="1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n v="1434537179"/>
    <x v="1"/>
    <n v="24"/>
    <x v="1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n v="1425270876"/>
    <x v="0"/>
    <n v="2"/>
    <x v="1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n v="1406578178"/>
    <x v="0"/>
    <n v="2"/>
    <x v="1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x v="0"/>
    <n v="1431206058"/>
    <n v="1428614058"/>
    <x v="0"/>
    <n v="20"/>
    <x v="1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x v="0"/>
    <n v="1427408271"/>
    <n v="1424819871"/>
    <x v="0"/>
    <n v="1"/>
    <x v="1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n v="1423245003"/>
    <x v="0"/>
    <n v="1"/>
    <x v="1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x v="0"/>
    <n v="1406913120"/>
    <n v="1404927690"/>
    <x v="0"/>
    <n v="4"/>
    <x v="1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n v="1430734844"/>
    <x v="0"/>
    <n v="1"/>
    <x v="1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n v="1401485207"/>
    <x v="0"/>
    <n v="1"/>
    <x v="1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n v="1405266710"/>
    <x v="0"/>
    <n v="13"/>
    <x v="1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x v="0"/>
    <n v="1415828820"/>
    <n v="1412258977"/>
    <x v="0"/>
    <n v="1"/>
    <x v="1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x v="0"/>
    <n v="1473699540"/>
    <n v="1472451356"/>
    <x v="0"/>
    <n v="1"/>
    <x v="1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n v="1441552305"/>
    <x v="0"/>
    <n v="0"/>
    <x v="1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n v="1445203454"/>
    <x v="0"/>
    <n v="3"/>
    <x v="1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n v="1405957098"/>
    <x v="0"/>
    <n v="14"/>
    <x v="1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n v="1454453021"/>
    <x v="0"/>
    <n v="2"/>
    <x v="1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n v="1463686339"/>
    <x v="0"/>
    <n v="5"/>
    <x v="1"/>
    <x v="6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x v="1"/>
    <n v="1410191405"/>
    <n v="1408031405"/>
    <x v="0"/>
    <n v="1"/>
    <x v="1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n v="1423761792"/>
    <x v="0"/>
    <n v="15"/>
    <x v="1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n v="1401768478"/>
    <x v="0"/>
    <n v="10"/>
    <x v="1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n v="1485629050"/>
    <x v="0"/>
    <n v="3"/>
    <x v="1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n v="1435202996"/>
    <x v="0"/>
    <n v="0"/>
    <x v="1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n v="1441730535"/>
    <x v="0"/>
    <n v="0"/>
    <x v="1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n v="1420244622"/>
    <x v="0"/>
    <n v="0"/>
    <x v="1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n v="1472804365"/>
    <x v="0"/>
    <n v="0"/>
    <x v="1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n v="1451833128"/>
    <x v="0"/>
    <n v="46"/>
    <x v="1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n v="1478621752"/>
    <x v="0"/>
    <n v="14"/>
    <x v="1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n v="1433014746"/>
    <x v="0"/>
    <n v="1"/>
    <x v="1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n v="1419626396"/>
    <x v="0"/>
    <n v="0"/>
    <x v="1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n v="1403724820"/>
    <x v="0"/>
    <n v="17"/>
    <x v="1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n v="1484958399"/>
    <x v="0"/>
    <n v="1"/>
    <x v="1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n v="1451950570"/>
    <x v="0"/>
    <n v="0"/>
    <x v="1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n v="1407076069"/>
    <x v="0"/>
    <n v="0"/>
    <x v="1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n v="1425322792"/>
    <x v="0"/>
    <n v="0"/>
    <x v="1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n v="1460242191"/>
    <x v="0"/>
    <n v="0"/>
    <x v="1"/>
    <x v="40"/>
    <n v="0"/>
    <n v="0"/>
    <x v="1"/>
    <s v="musical"/>
    <x v="3885"/>
    <d v="2016-05-09T22:49:51"/>
  </r>
  <r>
    <n v="3886"/>
    <s v="a (Canceled)"/>
    <n v="1"/>
    <x v="3"/>
    <n v="0"/>
    <x v="1"/>
    <s v="AU"/>
    <x v="2"/>
    <n v="1418275702"/>
    <n v="1415683702"/>
    <x v="0"/>
    <n v="0"/>
    <x v="1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n v="1426538129"/>
    <x v="0"/>
    <n v="2"/>
    <x v="1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n v="1485522358"/>
    <x v="0"/>
    <n v="14"/>
    <x v="1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n v="1417651630"/>
    <x v="0"/>
    <n v="9"/>
    <x v="1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n v="1434478344"/>
    <x v="0"/>
    <n v="8"/>
    <x v="1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x v="0"/>
    <n v="1427086740"/>
    <n v="1424488244"/>
    <x v="0"/>
    <n v="7"/>
    <x v="1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n v="1408203557"/>
    <x v="0"/>
    <n v="0"/>
    <x v="1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n v="1400600840"/>
    <x v="0"/>
    <n v="84"/>
    <x v="1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n v="1478386812"/>
    <x v="0"/>
    <n v="11"/>
    <x v="1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n v="1422424818"/>
    <x v="0"/>
    <n v="1"/>
    <x v="1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n v="1401770178"/>
    <x v="0"/>
    <n v="4"/>
    <x v="1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n v="1418158683"/>
    <x v="0"/>
    <n v="10"/>
    <x v="1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x v="1"/>
    <n v="1439827200"/>
    <n v="1436355270"/>
    <x v="0"/>
    <n v="16"/>
    <x v="1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n v="1406140561"/>
    <x v="0"/>
    <n v="2"/>
    <x v="1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n v="1431396791"/>
    <x v="0"/>
    <n v="5"/>
    <x v="1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n v="1447098599"/>
    <x v="0"/>
    <n v="1"/>
    <x v="1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n v="1476962042"/>
    <x v="0"/>
    <n v="31"/>
    <x v="1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n v="1435709765"/>
    <x v="0"/>
    <n v="0"/>
    <x v="1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x v="0"/>
    <n v="1429074240"/>
    <n v="1427866200"/>
    <x v="0"/>
    <n v="2"/>
    <x v="1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n v="1430405903"/>
    <x v="0"/>
    <n v="7"/>
    <x v="1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n v="1432072893"/>
    <x v="0"/>
    <n v="16"/>
    <x v="1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n v="1411587606"/>
    <x v="0"/>
    <n v="4"/>
    <x v="1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n v="1405307696"/>
    <x v="0"/>
    <n v="4"/>
    <x v="1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n v="1407832642"/>
    <x v="0"/>
    <n v="4"/>
    <x v="1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n v="1439057397"/>
    <x v="0"/>
    <n v="3"/>
    <x v="1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n v="1414438177"/>
    <x v="0"/>
    <n v="36"/>
    <x v="1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n v="1424759330"/>
    <x v="0"/>
    <n v="1"/>
    <x v="1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n v="1446267849"/>
    <x v="0"/>
    <n v="7"/>
    <x v="1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n v="1429558756"/>
    <x v="0"/>
    <n v="27"/>
    <x v="1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n v="1462232309"/>
    <x v="0"/>
    <n v="1"/>
    <x v="1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n v="1462360752"/>
    <x v="0"/>
    <n v="0"/>
    <x v="1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n v="1407847161"/>
    <x v="0"/>
    <n v="1"/>
    <x v="1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n v="1406131023"/>
    <x v="0"/>
    <n v="3"/>
    <x v="1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n v="1450628773"/>
    <x v="0"/>
    <n v="3"/>
    <x v="1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n v="1476436660"/>
    <x v="0"/>
    <n v="3"/>
    <x v="1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n v="1413291655"/>
    <x v="0"/>
    <n v="0"/>
    <x v="1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n v="1421432810"/>
    <x v="0"/>
    <n v="6"/>
    <x v="1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n v="1426203071"/>
    <x v="0"/>
    <n v="17"/>
    <x v="1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n v="1401231722"/>
    <x v="0"/>
    <n v="40"/>
    <x v="1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x v="0"/>
    <n v="1406753639"/>
    <n v="1404161639"/>
    <x v="0"/>
    <n v="3"/>
    <x v="1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n v="1417053748"/>
    <x v="0"/>
    <n v="1"/>
    <x v="1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n v="1404973504"/>
    <x v="0"/>
    <n v="2"/>
    <x v="1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n v="1442593427"/>
    <x v="0"/>
    <n v="7"/>
    <x v="1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n v="1471636265"/>
    <x v="0"/>
    <n v="14"/>
    <x v="1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n v="1457078868"/>
    <x v="0"/>
    <n v="0"/>
    <x v="1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n v="1439350707"/>
    <x v="0"/>
    <n v="0"/>
    <x v="1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n v="1455508964"/>
    <x v="0"/>
    <n v="1"/>
    <x v="1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n v="1466205262"/>
    <x v="0"/>
    <n v="12"/>
    <x v="1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n v="1439827639"/>
    <x v="0"/>
    <n v="12"/>
    <x v="1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x v="1"/>
    <n v="1443973546"/>
    <n v="1438789546"/>
    <x v="0"/>
    <n v="23"/>
    <x v="1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n v="1477981120"/>
    <x v="0"/>
    <n v="0"/>
    <x v="1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n v="1465830560"/>
    <x v="0"/>
    <n v="10"/>
    <x v="1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n v="1432763054"/>
    <x v="0"/>
    <n v="5"/>
    <x v="1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n v="1412328979"/>
    <x v="0"/>
    <n v="1"/>
    <x v="1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n v="1416311351"/>
    <x v="0"/>
    <n v="2"/>
    <x v="1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x v="0"/>
    <n v="1416877200"/>
    <n v="1414505137"/>
    <x v="0"/>
    <n v="2"/>
    <x v="1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n v="1429306914"/>
    <x v="0"/>
    <n v="0"/>
    <x v="1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n v="1443811268"/>
    <x v="0"/>
    <n v="13"/>
    <x v="1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n v="1438098875"/>
    <x v="0"/>
    <n v="0"/>
    <x v="1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n v="1429125268"/>
    <x v="0"/>
    <n v="1"/>
    <x v="1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n v="1422388822"/>
    <x v="0"/>
    <n v="5"/>
    <x v="1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n v="1472786744"/>
    <x v="0"/>
    <n v="2"/>
    <x v="1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n v="1404892123"/>
    <x v="0"/>
    <n v="0"/>
    <x v="1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n v="1421031221"/>
    <x v="0"/>
    <n v="32"/>
    <x v="1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n v="1457628680"/>
    <x v="0"/>
    <n v="1"/>
    <x v="1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n v="1457120942"/>
    <x v="0"/>
    <n v="1"/>
    <x v="1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n v="1440701890"/>
    <x v="0"/>
    <n v="1"/>
    <x v="1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n v="1467162586"/>
    <x v="0"/>
    <n v="0"/>
    <x v="1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n v="1400168264"/>
    <x v="0"/>
    <n v="0"/>
    <x v="1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n v="1446150141"/>
    <x v="0"/>
    <n v="8"/>
    <x v="1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n v="1459203727"/>
    <x v="0"/>
    <n v="0"/>
    <x v="1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n v="1464045954"/>
    <x v="0"/>
    <n v="1"/>
    <x v="1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n v="1403822912"/>
    <x v="0"/>
    <n v="16"/>
    <x v="1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n v="1409338556"/>
    <x v="0"/>
    <n v="12"/>
    <x v="1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n v="1449260256"/>
    <x v="0"/>
    <n v="4"/>
    <x v="1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n v="1397683410"/>
    <x v="0"/>
    <n v="2"/>
    <x v="1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n v="1446562494"/>
    <x v="0"/>
    <n v="3"/>
    <x v="1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n v="1445226117"/>
    <x v="0"/>
    <n v="0"/>
    <x v="1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n v="1424279986"/>
    <x v="0"/>
    <n v="3"/>
    <x v="1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n v="1455428380"/>
    <x v="0"/>
    <n v="4"/>
    <x v="1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n v="1402506278"/>
    <x v="0"/>
    <n v="2"/>
    <x v="1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n v="1486191507"/>
    <x v="0"/>
    <n v="10"/>
    <x v="1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n v="1458761673"/>
    <x v="0"/>
    <n v="11"/>
    <x v="1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n v="1471638646"/>
    <x v="0"/>
    <n v="6"/>
    <x v="1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n v="1458333811"/>
    <x v="0"/>
    <n v="2"/>
    <x v="1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n v="1403355126"/>
    <x v="0"/>
    <n v="6"/>
    <x v="1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n v="1418002634"/>
    <x v="0"/>
    <n v="8"/>
    <x v="1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n v="1460219110"/>
    <x v="0"/>
    <n v="37"/>
    <x v="1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n v="1462280848"/>
    <x v="0"/>
    <n v="11"/>
    <x v="1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n v="1465850898"/>
    <x v="0"/>
    <n v="0"/>
    <x v="1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n v="1405024561"/>
    <x v="0"/>
    <n v="10"/>
    <x v="1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n v="1466621732"/>
    <x v="0"/>
    <n v="6"/>
    <x v="1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n v="1417533953"/>
    <x v="0"/>
    <n v="8"/>
    <x v="1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n v="1425678057"/>
    <x v="0"/>
    <n v="6"/>
    <x v="1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n v="1401978147"/>
    <x v="0"/>
    <n v="7"/>
    <x v="1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n v="1463545149"/>
    <x v="0"/>
    <n v="7"/>
    <x v="1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x v="1"/>
    <n v="1436297180"/>
    <n v="1431113180"/>
    <x v="0"/>
    <n v="5"/>
    <x v="1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n v="1397854356"/>
    <x v="0"/>
    <n v="46"/>
    <x v="1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n v="1412809644"/>
    <x v="0"/>
    <n v="10"/>
    <x v="1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n v="1454173120"/>
    <x v="0"/>
    <n v="19"/>
    <x v="1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n v="1460034594"/>
    <x v="0"/>
    <n v="13"/>
    <x v="1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n v="1399414290"/>
    <x v="0"/>
    <n v="13"/>
    <x v="1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x v="0"/>
    <n v="1440813413"/>
    <n v="1439517413"/>
    <x v="0"/>
    <n v="4"/>
    <x v="1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n v="1444413581"/>
    <x v="0"/>
    <n v="0"/>
    <x v="1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n v="1454342893"/>
    <x v="0"/>
    <n v="3"/>
    <x v="1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n v="1430494082"/>
    <x v="0"/>
    <n v="1"/>
    <x v="1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n v="1444689259"/>
    <x v="0"/>
    <n v="9"/>
    <x v="1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n v="1428957912"/>
    <x v="0"/>
    <n v="1"/>
    <x v="1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n v="1403169690"/>
    <x v="0"/>
    <n v="1"/>
    <x v="1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n v="1421339077"/>
    <x v="0"/>
    <n v="4"/>
    <x v="1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n v="1415341464"/>
    <x v="0"/>
    <n v="17"/>
    <x v="1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n v="1425633821"/>
    <x v="0"/>
    <n v="0"/>
    <x v="1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n v="1424992026"/>
    <x v="0"/>
    <n v="12"/>
    <x v="1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n v="1406058798"/>
    <x v="0"/>
    <n v="14"/>
    <x v="1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x v="0"/>
    <n v="1462631358"/>
    <n v="1457450958"/>
    <x v="0"/>
    <n v="1"/>
    <x v="1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n v="1486681708"/>
    <x v="0"/>
    <n v="14"/>
    <x v="1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n v="1409187761"/>
    <x v="0"/>
    <n v="4"/>
    <x v="1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n v="1421417147"/>
    <x v="0"/>
    <n v="2"/>
    <x v="1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x v="0"/>
    <n v="1412740457"/>
    <n v="1410148457"/>
    <x v="0"/>
    <n v="1"/>
    <x v="1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n v="1408648985"/>
    <x v="0"/>
    <n v="2"/>
    <x v="1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n v="1453487587"/>
    <x v="0"/>
    <n v="1"/>
    <x v="1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n v="1406572381"/>
    <x v="0"/>
    <n v="1"/>
    <x v="1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n v="1435014507"/>
    <x v="0"/>
    <n v="4"/>
    <x v="1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n v="1406825360"/>
    <x v="0"/>
    <n v="3"/>
    <x v="1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n v="1412879366"/>
    <x v="0"/>
    <n v="38"/>
    <x v="1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n v="1419858278"/>
    <x v="0"/>
    <n v="4"/>
    <x v="1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n v="1427979849"/>
    <x v="0"/>
    <n v="0"/>
    <x v="1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n v="1421478823"/>
    <x v="0"/>
    <n v="2"/>
    <x v="1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n v="1455861269"/>
    <x v="0"/>
    <n v="0"/>
    <x v="1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n v="1434739463"/>
    <x v="0"/>
    <n v="1"/>
    <x v="1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n v="1408395400"/>
    <x v="0"/>
    <n v="7"/>
    <x v="1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n v="1407254874"/>
    <x v="0"/>
    <n v="2"/>
    <x v="1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x v="1"/>
    <n v="1475877108"/>
    <n v="1473285108"/>
    <x v="0"/>
    <n v="4"/>
    <x v="1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n v="1455725596"/>
    <x v="0"/>
    <n v="4"/>
    <x v="1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n v="1424579699"/>
    <x v="0"/>
    <n v="3"/>
    <x v="1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n v="1409176358"/>
    <x v="0"/>
    <n v="2"/>
    <x v="1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n v="1418824867"/>
    <x v="0"/>
    <n v="197"/>
    <x v="1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n v="1454975963"/>
    <x v="0"/>
    <n v="0"/>
    <x v="1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n v="1438445097"/>
    <x v="0"/>
    <n v="1"/>
    <x v="1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n v="1432705336"/>
    <x v="0"/>
    <n v="4"/>
    <x v="1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n v="1444059839"/>
    <x v="0"/>
    <n v="0"/>
    <x v="1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n v="1486077481"/>
    <x v="0"/>
    <n v="7"/>
    <x v="1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n v="1399415500"/>
    <x v="0"/>
    <n v="11"/>
    <x v="1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n v="1447461370"/>
    <x v="0"/>
    <n v="0"/>
    <x v="1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x v="0"/>
    <n v="1454525340"/>
    <n v="1452008599"/>
    <x v="0"/>
    <n v="6"/>
    <x v="1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n v="1414591364"/>
    <x v="0"/>
    <n v="0"/>
    <x v="1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n v="1445023516"/>
    <x v="0"/>
    <n v="7"/>
    <x v="1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n v="1472711224"/>
    <x v="0"/>
    <n v="94"/>
    <x v="1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n v="1425509050"/>
    <x v="0"/>
    <n v="2"/>
    <x v="1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x v="0"/>
    <n v="1413925887"/>
    <n v="1411333887"/>
    <x v="0"/>
    <n v="25"/>
    <x v="1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n v="1402784964"/>
    <x v="0"/>
    <n v="17"/>
    <x v="1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n v="1462585315"/>
    <x v="0"/>
    <n v="2"/>
    <x v="1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n v="1408389010"/>
    <x v="0"/>
    <n v="4"/>
    <x v="1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n v="1446048367"/>
    <x v="0"/>
    <n v="5"/>
    <x v="1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n v="1432100004"/>
    <x v="0"/>
    <n v="2"/>
    <x v="1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x v="1"/>
    <n v="1473160954"/>
    <n v="1467976954"/>
    <x v="0"/>
    <n v="2"/>
    <x v="1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n v="1419213664"/>
    <x v="0"/>
    <n v="3"/>
    <x v="1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n v="1415228325"/>
    <x v="0"/>
    <n v="0"/>
    <x v="1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n v="1426050982"/>
    <x v="0"/>
    <n v="4"/>
    <x v="1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n v="1406004589"/>
    <x v="0"/>
    <n v="1"/>
    <x v="1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n v="1411400210"/>
    <x v="0"/>
    <n v="12"/>
    <x v="1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n v="1418862743"/>
    <x v="0"/>
    <n v="4"/>
    <x v="1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n v="1457352787"/>
    <x v="0"/>
    <n v="91"/>
    <x v="1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n v="1434322815"/>
    <x v="0"/>
    <n v="1"/>
    <x v="1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n v="1411485391"/>
    <x v="0"/>
    <n v="1"/>
    <x v="1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n v="1399058797"/>
    <x v="0"/>
    <n v="0"/>
    <x v="1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x v="0"/>
    <n v="1413234316"/>
    <n v="1408050316"/>
    <x v="0"/>
    <n v="13"/>
    <x v="1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n v="1413477228"/>
    <x v="0"/>
    <n v="2"/>
    <x v="1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n v="1472674285"/>
    <x v="0"/>
    <n v="0"/>
    <x v="1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n v="1400600031"/>
    <x v="0"/>
    <n v="21"/>
    <x v="1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n v="1465856639"/>
    <x v="0"/>
    <n v="9"/>
    <x v="1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n v="1446506080"/>
    <x v="0"/>
    <n v="6"/>
    <x v="1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n v="1458178044"/>
    <x v="0"/>
    <n v="4"/>
    <x v="1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n v="1408116152"/>
    <x v="0"/>
    <n v="7"/>
    <x v="1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n v="1400604056"/>
    <x v="0"/>
    <n v="5"/>
    <x v="1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n v="1456025023"/>
    <x v="0"/>
    <n v="0"/>
    <x v="1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n v="1464889468"/>
    <x v="0"/>
    <n v="3"/>
    <x v="1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n v="1401294084"/>
    <x v="0"/>
    <n v="9"/>
    <x v="1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n v="1427724426"/>
    <x v="0"/>
    <n v="6"/>
    <x v="1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n v="1405291811"/>
    <x v="0"/>
    <n v="4"/>
    <x v="1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n v="1461027388"/>
    <x v="0"/>
    <n v="1"/>
    <x v="1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n v="1439952550"/>
    <x v="0"/>
    <n v="17"/>
    <x v="1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n v="1481756855"/>
    <x v="0"/>
    <n v="1"/>
    <x v="1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n v="1421596356"/>
    <x v="0"/>
    <n v="13"/>
    <x v="1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n v="1422374420"/>
    <x v="0"/>
    <n v="6"/>
    <x v="1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n v="1480187931"/>
    <x v="0"/>
    <n v="0"/>
    <x v="1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n v="1403462111"/>
    <x v="0"/>
    <n v="2"/>
    <x v="1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n v="1426407426"/>
    <x v="0"/>
    <n v="2"/>
    <x v="1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n v="1444137375"/>
    <x v="0"/>
    <n v="21"/>
    <x v="1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n v="1400547969"/>
    <x v="0"/>
    <n v="13"/>
    <x v="1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n v="1411499149"/>
    <x v="0"/>
    <n v="0"/>
    <x v="1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n v="1479747794"/>
    <x v="0"/>
    <n v="6"/>
    <x v="1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n v="1482951242"/>
    <x v="0"/>
    <n v="0"/>
    <x v="1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n v="1463783521"/>
    <x v="0"/>
    <n v="1"/>
    <x v="1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n v="1463849116"/>
    <x v="0"/>
    <n v="0"/>
    <x v="1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n v="1423231025"/>
    <x v="0"/>
    <n v="12"/>
    <x v="1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n v="1446179553"/>
    <x v="0"/>
    <n v="2"/>
    <x v="1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n v="1450203416"/>
    <x v="0"/>
    <n v="6"/>
    <x v="1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x v="3"/>
    <n v="1476008906"/>
    <n v="1473416906"/>
    <x v="0"/>
    <n v="1"/>
    <x v="1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n v="1424701775"/>
    <x v="0"/>
    <n v="1"/>
    <x v="1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n v="1445985299"/>
    <x v="0"/>
    <n v="5"/>
    <x v="1"/>
    <x v="6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x v="0"/>
    <n v="1468777786"/>
    <n v="1466185786"/>
    <x v="0"/>
    <n v="0"/>
    <x v="1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n v="1418827324"/>
    <x v="0"/>
    <n v="3"/>
    <x v="1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n v="1430242488"/>
    <x v="0"/>
    <n v="8"/>
    <x v="1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n v="1437754137"/>
    <x v="0"/>
    <n v="3"/>
    <x v="1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n v="1418818151"/>
    <x v="0"/>
    <n v="8"/>
    <x v="1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n v="1423024847"/>
    <x v="0"/>
    <n v="1"/>
    <x v="1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n v="1435088093"/>
    <x v="0"/>
    <n v="4"/>
    <x v="1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n v="1410141900"/>
    <x v="0"/>
    <n v="8"/>
    <x v="1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n v="1479516350"/>
    <x v="0"/>
    <n v="1"/>
    <x v="1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n v="1484484219"/>
    <x v="0"/>
    <n v="5"/>
    <x v="1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n v="1449431237"/>
    <x v="0"/>
    <n v="0"/>
    <x v="1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n v="1462468797"/>
    <x v="0"/>
    <n v="0"/>
    <x v="1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n v="1468959873"/>
    <x v="0"/>
    <n v="1"/>
    <x v="1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n v="1413341990"/>
    <x v="0"/>
    <n v="0"/>
    <x v="1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n v="1482788482"/>
    <x v="0"/>
    <n v="0"/>
    <x v="1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n v="1460751673"/>
    <x v="0"/>
    <n v="6"/>
    <x v="1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n v="1435953566"/>
    <x v="0"/>
    <n v="6"/>
    <x v="1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n v="1474958434"/>
    <x v="0"/>
    <n v="14"/>
    <x v="1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n v="1479860109"/>
    <x v="0"/>
    <n v="6"/>
    <x v="1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n v="1424221866"/>
    <x v="0"/>
    <n v="33"/>
    <x v="1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n v="1409608801"/>
    <x v="0"/>
    <n v="4"/>
    <x v="1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n v="1485909937"/>
    <x v="0"/>
    <n v="1"/>
    <x v="1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n v="1446209804"/>
    <x v="0"/>
    <n v="0"/>
    <x v="1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n v="1463929351"/>
    <x v="0"/>
    <n v="6"/>
    <x v="1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n v="1422155740"/>
    <x v="0"/>
    <n v="6"/>
    <x v="1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n v="1454280186"/>
    <x v="0"/>
    <n v="1"/>
    <x v="1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n v="1450619123"/>
    <x v="0"/>
    <n v="3"/>
    <x v="1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95D66-4CDA-4C1D-A115-E9AFDA9990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9CFA0-5BF3-453A-B55F-EF0FA0DFDA3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0" subtotal="count" baseField="16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8039F-571A-485F-9D3C-D5DD7BFC11B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2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998E8-01DA-4652-8171-5C02F9AD0E3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C26" firstHeaderRow="0" firstDataRow="1" firstDataCol="1"/>
  <pivotFields count="23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>
      <items count="3">
        <item x="1"/>
        <item x="0"/>
        <item t="default"/>
      </items>
    </pivotField>
    <pivotField showAll="0"/>
    <pivotField numFmtId="9" showAll="0"/>
    <pivotField dataField="1"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  <pivotField showAll="0" defaultSubtotal="0"/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g. Donation" fld="15" baseField="5" baseItem="0" numFmtId="164"/>
    <dataField name="# of Backers" fld="11" showDataAs="percentOfCol" baseField="0" baseItem="0" numFmtId="10"/>
  </dataFields>
  <formats count="1">
    <format dxfId="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6CA8-B33C-4460-BFC2-E78637535304}" name="PivotTable4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C9" firstHeaderRow="1" firstDataRow="2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3">
        <item x="1"/>
        <item x="0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2">
    <i>
      <x/>
    </i>
    <i>
      <x v="1"/>
    </i>
  </colItems>
  <dataFields count="1">
    <dataField name="Staff Picks (% of Total)" fld="10" subtotal="count" showDataAs="percentOfRow" baseField="5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202A2-1BAC-4326-ACB4-22CC9155CCF0}">
  <dimension ref="A1:F14"/>
  <sheetViews>
    <sheetView tabSelected="1" workbookViewId="0">
      <selection activeCell="H28" sqref="H2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8363</v>
      </c>
    </row>
    <row r="3" spans="1:6" x14ac:dyDescent="0.45">
      <c r="A3" s="6" t="s">
        <v>8362</v>
      </c>
      <c r="B3" s="6" t="s">
        <v>8361</v>
      </c>
    </row>
    <row r="4" spans="1:6" x14ac:dyDescent="0.4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8351</v>
      </c>
    </row>
    <row r="5" spans="1:6" x14ac:dyDescent="0.45">
      <c r="A5" s="7" t="s">
        <v>8352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7" t="s">
        <v>8353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7" t="s">
        <v>8354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7" t="s">
        <v>8355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8356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7" t="s">
        <v>8357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7" t="s">
        <v>8358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7" t="s">
        <v>8359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7" t="s">
        <v>8360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7" t="s">
        <v>8351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BA81-40E5-4A83-88AC-923945EEDDDD}">
  <dimension ref="A1:F47"/>
  <sheetViews>
    <sheetView workbookViewId="0">
      <selection activeCell="A12" sqref="A12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8363</v>
      </c>
    </row>
    <row r="2" spans="1:6" x14ac:dyDescent="0.45">
      <c r="A2" s="6" t="s">
        <v>8366</v>
      </c>
      <c r="B2" t="s">
        <v>8363</v>
      </c>
    </row>
    <row r="4" spans="1:6" x14ac:dyDescent="0.45">
      <c r="A4" s="6" t="s">
        <v>8362</v>
      </c>
      <c r="B4" s="6" t="s">
        <v>8361</v>
      </c>
    </row>
    <row r="5" spans="1:6" x14ac:dyDescent="0.4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8351</v>
      </c>
    </row>
    <row r="6" spans="1:6" x14ac:dyDescent="0.45">
      <c r="A6" s="7" t="s">
        <v>8310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8311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8312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8313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8314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8317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8318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8319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8320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8321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8322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8323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8324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8325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8327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8328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8329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8330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8331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8333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8334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8335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8336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8337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8338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8339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8340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8341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8342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8343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8344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8345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8347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8348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8349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8350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8351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811CC-0186-4956-9D83-A5A2EB1D6BA6}">
  <dimension ref="A1:E18"/>
  <sheetViews>
    <sheetView topLeftCell="C1" workbookViewId="0">
      <selection activeCell="C4" sqref="C4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8366</v>
      </c>
      <c r="B1" t="s">
        <v>8363</v>
      </c>
    </row>
    <row r="2" spans="1:5" x14ac:dyDescent="0.45">
      <c r="A2" s="6" t="s">
        <v>8379</v>
      </c>
      <c r="B2" t="s">
        <v>8363</v>
      </c>
    </row>
    <row r="4" spans="1:5" x14ac:dyDescent="0.45">
      <c r="A4" s="6" t="s">
        <v>8362</v>
      </c>
      <c r="B4" s="6" t="s">
        <v>8361</v>
      </c>
    </row>
    <row r="5" spans="1:5" x14ac:dyDescent="0.45">
      <c r="A5" s="6" t="s">
        <v>8309</v>
      </c>
      <c r="B5" t="s">
        <v>8219</v>
      </c>
      <c r="C5" t="s">
        <v>8221</v>
      </c>
      <c r="D5" t="s">
        <v>8220</v>
      </c>
      <c r="E5" t="s">
        <v>8351</v>
      </c>
    </row>
    <row r="6" spans="1:5" x14ac:dyDescent="0.4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5">
      <c r="A18" s="7" t="s">
        <v>8351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6F5F-67FA-443E-B598-053A4EC4ABC1}">
  <dimension ref="A1:H16"/>
  <sheetViews>
    <sheetView workbookViewId="0">
      <selection activeCell="F12" sqref="F12"/>
    </sheetView>
  </sheetViews>
  <sheetFormatPr defaultRowHeight="14.25" x14ac:dyDescent="0.45"/>
  <cols>
    <col min="1" max="1" width="25.59765625" bestFit="1" customWidth="1"/>
    <col min="2" max="8" width="21.46484375" customWidth="1"/>
  </cols>
  <sheetData>
    <row r="1" spans="1:8" s="10" customFormat="1" x14ac:dyDescent="0.45">
      <c r="A1" s="10" t="s">
        <v>8392</v>
      </c>
      <c r="B1" s="10" t="s">
        <v>8393</v>
      </c>
      <c r="C1" s="10" t="s">
        <v>8394</v>
      </c>
      <c r="D1" s="10" t="s">
        <v>8399</v>
      </c>
      <c r="E1" s="10" t="s">
        <v>8395</v>
      </c>
      <c r="F1" s="10" t="s">
        <v>8396</v>
      </c>
      <c r="G1" s="10" t="s">
        <v>8397</v>
      </c>
      <c r="H1" s="10" t="s">
        <v>8398</v>
      </c>
    </row>
    <row r="2" spans="1:8" x14ac:dyDescent="0.45">
      <c r="A2" t="s">
        <v>8380</v>
      </c>
      <c r="B2">
        <f>IF($B$16="",COUNTIFS('Kickstarter Projects'!$F$2:$F$4115,"successful",'Kickstarter Projects'!$D$2:$D$4115,"&lt;1000"),COUNTIFS('Kickstarter Projects'!$F$2:$F$4115,"successful",'Kickstarter Projects'!$D$2:$D$4115,"&lt;1000",'Kickstarter Projects'!$Q$2:$Q$4115,'Outcomes Based on Goal'!$B$16))</f>
        <v>322</v>
      </c>
      <c r="C2">
        <f>IF($B$16="",COUNTIFS('Kickstarter Projects'!$F$2:$F$4115,"failed",'Kickstarter Projects'!$D$2:$D$4115,"&lt;1000"),COUNTIFS('Kickstarter Projects'!$F$2:$F$4115,"failed",'Kickstarter Projects'!$D$2:$D$4115,"&lt;1000",'Kickstarter Projects'!$Q$2:$Q$4115,'Outcomes Based on Goal'!$B$16))</f>
        <v>113</v>
      </c>
      <c r="D2">
        <f>IF($B$16="",COUNTIFS('Kickstarter Projects'!$F$2:$F$4115,"canceled",'Kickstarter Projects'!$D$2:$D$4115,"&lt;1000"),COUNTIFS('Kickstarter Projects'!$F$2:$F$4115,"canceled",'Kickstarter Projects'!$D$2:$D$4115,"&lt;1000",'Kickstarter Projects'!$Q$2:$Q$4115,'Outcomes Based on Goal'!$B$16))</f>
        <v>18</v>
      </c>
      <c r="E2">
        <f>SUM(B2:D2)</f>
        <v>453</v>
      </c>
      <c r="F2" s="5">
        <f>IF($E2=0,0,B2/$E2)</f>
        <v>0.71081677704194257</v>
      </c>
      <c r="G2" s="5">
        <f t="shared" ref="G2:H13" si="0">IF($E2=0,0,C2/$E2)</f>
        <v>0.24944812362030905</v>
      </c>
      <c r="H2" s="5">
        <f t="shared" si="0"/>
        <v>3.9735099337748346E-2</v>
      </c>
    </row>
    <row r="3" spans="1:8" x14ac:dyDescent="0.45">
      <c r="A3" t="s">
        <v>8381</v>
      </c>
      <c r="B3">
        <f>IF($B$16="",COUNTIFS('Kickstarter Projects'!$F$2:$F$4115,"successful",'Kickstarter Projects'!$D$2:$D$4115,"&gt;=1000",'Kickstarter Projects'!$D$2:$D$4115,"&lt;=4999"),COUNTIFS('Kickstarter Projects'!$F$2:$F$4115,"successful",'Kickstarter Projects'!$D$2:$D$4115,"&gt;=1000",'Kickstarter Projects'!$D$2:$D$4115,"&lt;=4999",'Kickstarter Projects'!$Q$2:$Q$4115,'Outcomes Based on Goal'!$B$16))</f>
        <v>932</v>
      </c>
      <c r="C3">
        <f>IF($B$16="",COUNTIFS('Kickstarter Projects'!$F$2:$F$4115,"failed",'Kickstarter Projects'!$D$2:$D$4115,"&gt;=1000",'Kickstarter Projects'!$D$2:$D$4115,"&lt;=4999"),COUNTIFS('Kickstarter Projects'!$F$2:$F$4115,"failed",'Kickstarter Projects'!$D$2:$D$4115,"&gt;=1000",'Kickstarter Projects'!$D$2:$D$4115,"&lt;=4999",'Kickstarter Projects'!$Q$2:$Q$4115,'Outcomes Based on Goal'!$B$16))</f>
        <v>420</v>
      </c>
      <c r="D3">
        <f>IF($B$16="",COUNTIFS('Kickstarter Projects'!$F$2:$F$4115,"canceled",'Kickstarter Projects'!$D$2:$D$4115,"&gt;=1000",'Kickstarter Projects'!$D$2:$D$4115,"&lt;=4999"),COUNTIFS('Kickstarter Projects'!$F$2:$F$4115,"canceled",'Kickstarter Projects'!$D$2:$D$4115,"&gt;=1000",'Kickstarter Projects'!$D$2:$D$4115,"&lt;=4999",'Kickstarter Projects'!$Q$2:$Q$4115,'Outcomes Based on Goal'!$B$16))</f>
        <v>60</v>
      </c>
      <c r="E3">
        <f t="shared" ref="E3:E13" si="1">SUM(B3:D3)</f>
        <v>1412</v>
      </c>
      <c r="F3" s="5">
        <f t="shared" ref="F3:F13" si="2">IF($E3=0,0,B3/$E3)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45">
      <c r="A4" t="s">
        <v>8382</v>
      </c>
      <c r="B4">
        <f>IF($B$16="",COUNTIFS('Kickstarter Projects'!$F$2:$F$4115,"successful",'Kickstarter Projects'!$D$2:$D$4115,"&gt;=5000",'Kickstarter Projects'!$D$2:$D$4115,"&lt;=9999"),COUNTIFS('Kickstarter Projects'!$F$2:$F$4115,"successful",'Kickstarter Projects'!$D$2:$D$4115,"&gt;=5000",'Kickstarter Projects'!$D$2:$D$4115,"&lt;=9999",'Kickstarter Projects'!$Q$2:$Q$4115,'Outcomes Based on Goal'!$B$16))</f>
        <v>381</v>
      </c>
      <c r="C4">
        <f>IF($B$16="",COUNTIFS('Kickstarter Projects'!$F$2:$F$4115,"failed",'Kickstarter Projects'!$D$2:$D$4115,"&gt;=5000",'Kickstarter Projects'!$D$2:$D$4115,"&lt;=9999"),COUNTIFS('Kickstarter Projects'!$F$2:$F$4115,"failed",'Kickstarter Projects'!$D$2:$D$4115,"&gt;=5000",'Kickstarter Projects'!$D$2:$D$4115,"&lt;=9999",'Kickstarter Projects'!$Q$2:$Q$4115,'Outcomes Based on Goal'!$B$16))</f>
        <v>283</v>
      </c>
      <c r="D4">
        <f>IF($B$16="",COUNTIFS('Kickstarter Projects'!$F$2:$F$4115,"canceled",'Kickstarter Projects'!$D$2:$D$4115,"&gt;=5000",'Kickstarter Projects'!$D$2:$D$4115,"&lt;=9999"),COUNTIFS('Kickstarter Projects'!$F$2:$F$4115,"canceled",'Kickstarter Projects'!$D$2:$D$4115,"&gt;=5000",'Kickstarter Projects'!$D$2:$D$4115,"&lt;=9999",'Kickstarter Projects'!$Q$2:$Q$4115,'Outcomes Based on Goal'!$B$16))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45">
      <c r="A5" t="s">
        <v>8383</v>
      </c>
      <c r="B5">
        <f>IF($B$16="",COUNTIFS('Kickstarter Projects'!$F$2:$F$4115,"successful",'Kickstarter Projects'!$D$2:$D$4115,"&gt;=10000",'Kickstarter Projects'!$D$2:$D$4115,"&lt;=14999"),COUNTIFS('Kickstarter Projects'!$F$2:$F$4115,"successful",'Kickstarter Projects'!$D$2:$D$4115,"&gt;=10000",'Kickstarter Projects'!$D$2:$D$4115,"&lt;=14999",'Kickstarter Projects'!$Q$2:$Q$4115,'Outcomes Based on Goal'!$B$16))</f>
        <v>168</v>
      </c>
      <c r="C5">
        <f>IF($B$16="",COUNTIFS('Kickstarter Projects'!$F$2:$F$4115,"failed",'Kickstarter Projects'!$D$2:$D$4115,"&gt;=10000",'Kickstarter Projects'!$D$2:$D$4115,"&lt;=14999"),COUNTIFS('Kickstarter Projects'!$F$2:$F$4115,"failed",'Kickstarter Projects'!$D$2:$D$4115,"&gt;=10000",'Kickstarter Projects'!$D$2:$D$4115,"&lt;=14999",'Kickstarter Projects'!$Q$2:$Q$4115,'Outcomes Based on Goal'!$B$16))</f>
        <v>144</v>
      </c>
      <c r="D5">
        <f>IF($B$16="",COUNTIFS('Kickstarter Projects'!$F$2:$F$4115,"canceled",'Kickstarter Projects'!$D$2:$D$4115,"&gt;=10000",'Kickstarter Projects'!$D$2:$D$4115,"&lt;=14999"),COUNTIFS('Kickstarter Projects'!$F$2:$F$4115,"canceled",'Kickstarter Projects'!$D$2:$D$4115,"&gt;=10000",'Kickstarter Projects'!$D$2:$D$4115,"&lt;=14999",'Kickstarter Projects'!$Q$2:$Q$4115,'Outcomes Based on Goal'!$B$16))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45">
      <c r="A6" t="s">
        <v>8384</v>
      </c>
      <c r="B6">
        <f>IF($B$16="",COUNTIFS('Kickstarter Projects'!$F$2:$F$4115,"successful",'Kickstarter Projects'!$D$2:$D$4115,"&gt;=15000",'Kickstarter Projects'!$D$2:$D$4115,"&lt;=19999"),COUNTIFS('Kickstarter Projects'!$F$2:$F$4115,"successful",'Kickstarter Projects'!$D$2:$D$4115,"&gt;=15000",'Kickstarter Projects'!$D$2:$D$4115,"&lt;=19999",'Kickstarter Projects'!$Q$2:$Q$4115,'Outcomes Based on Goal'!$B$16))</f>
        <v>94</v>
      </c>
      <c r="C6">
        <f>IF($B$16="",COUNTIFS('Kickstarter Projects'!$F$2:$F$4115,"failed",'Kickstarter Projects'!$D$2:$D$4115,"&gt;=15000",'Kickstarter Projects'!$D$2:$D$4115,"&lt;=19999"),COUNTIFS('Kickstarter Projects'!$F$2:$F$4115,"failed",'Kickstarter Projects'!$D$2:$D$4115,"&gt;=15000",'Kickstarter Projects'!$D$2:$D$4115,"&lt;=19999",'Kickstarter Projects'!$Q$2:$Q$4115,'Outcomes Based on Goal'!$B$16))</f>
        <v>90</v>
      </c>
      <c r="D6">
        <f>IF($B$16="",COUNTIFS('Kickstarter Projects'!$F$2:$F$4115,"canceled",'Kickstarter Projects'!$D$2:$D$4115,"&gt;=15000",'Kickstarter Projects'!$D$2:$D$4115,"&lt;=19999"),COUNTIFS('Kickstarter Projects'!$F$2:$F$4115,"canceled",'Kickstarter Projects'!$D$2:$D$4115,"&gt;=15000",'Kickstarter Projects'!$D$2:$D$4115,"&lt;=19999",'Kickstarter Projects'!$Q$2:$Q$4115,'Outcomes Based on Goal'!$B$16))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45">
      <c r="A7" t="s">
        <v>8385</v>
      </c>
      <c r="B7">
        <f>IF($B$16="",COUNTIFS('Kickstarter Projects'!$F$2:$F$4115,"successful",'Kickstarter Projects'!$D$2:$D$4115,"&gt;=20000",'Kickstarter Projects'!$D$2:$D$4115,"&lt;=24999"),COUNTIFS('Kickstarter Projects'!$F$2:$F$4115,"successful",'Kickstarter Projects'!$D$2:$D$4115,"&gt;=20000",'Kickstarter Projects'!$D$2:$D$4115,"&lt;=24999",'Kickstarter Projects'!$Q$2:$Q$4115,'Outcomes Based on Goal'!$B$16))</f>
        <v>62</v>
      </c>
      <c r="C7">
        <f>IF($B$16="",COUNTIFS('Kickstarter Projects'!$F$2:$F$4115,"failed",'Kickstarter Projects'!$D$2:$D$4115,"&gt;=20000",'Kickstarter Projects'!$D$2:$D$4115,"&lt;=24999"),COUNTIFS('Kickstarter Projects'!$F$2:$F$4115,"failed",'Kickstarter Projects'!$D$2:$D$4115,"&gt;=20000",'Kickstarter Projects'!$D$2:$D$4115,"&lt;=24999",'Kickstarter Projects'!$Q$2:$Q$4115,'Outcomes Based on Goal'!$B$16))</f>
        <v>72</v>
      </c>
      <c r="D7">
        <f>IF($B$16="",COUNTIFS('Kickstarter Projects'!$F$2:$F$4115,"canceled",'Kickstarter Projects'!$D$2:$D$4115,"&gt;=20000",'Kickstarter Projects'!$D$2:$D$4115,"&lt;=24999"),COUNTIFS('Kickstarter Projects'!$F$2:$F$4115,"canceled",'Kickstarter Projects'!$D$2:$D$4115,"&gt;=20000",'Kickstarter Projects'!$D$2:$D$4115,"&lt;=24999",'Kickstarter Projects'!$Q$2:$Q$4115,'Outcomes Based on Goal'!$B$16))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45">
      <c r="A8" t="s">
        <v>8386</v>
      </c>
      <c r="B8">
        <f>IF($B$16="",COUNTIFS('Kickstarter Projects'!$F$2:$F$4115,"successful",'Kickstarter Projects'!$D$2:$D$4115,"&gt;=25000",'Kickstarter Projects'!$D$2:$D$4115,"&lt;=29999"),COUNTIFS('Kickstarter Projects'!$F$2:$F$4115,"successful",'Kickstarter Projects'!$D$2:$D$4115,"&gt;=25000",'Kickstarter Projects'!$D$2:$D$4115,"&lt;=29999",'Kickstarter Projects'!$Q$2:$Q$4115,'Outcomes Based on Goal'!$B$16))</f>
        <v>55</v>
      </c>
      <c r="C8">
        <f>IF($B$16="",COUNTIFS('Kickstarter Projects'!$F$2:$F$4115,"failed",'Kickstarter Projects'!$D$2:$D$4115,"&gt;=25000",'Kickstarter Projects'!$D$2:$D$4115,"&lt;=29999"),COUNTIFS('Kickstarter Projects'!$F$2:$F$4115,"failed",'Kickstarter Projects'!$D$2:$D$4115,"&gt;=25000",'Kickstarter Projects'!$D$2:$D$4115,"&lt;=29999",'Kickstarter Projects'!$Q$2:$Q$4115,'Outcomes Based on Goal'!$B$16))</f>
        <v>64</v>
      </c>
      <c r="D8">
        <f>IF($B$16="",COUNTIFS('Kickstarter Projects'!$F$2:$F$4115,"canceled",'Kickstarter Projects'!$D$2:$D$4115,"&gt;=25000",'Kickstarter Projects'!$D$2:$D$4115,"&lt;=29999"),COUNTIFS('Kickstarter Projects'!$F$2:$F$4115,"canceled",'Kickstarter Projects'!$D$2:$D$4115,"&gt;=25000",'Kickstarter Projects'!$D$2:$D$4115,"&lt;=29999",'Kickstarter Projects'!$Q$2:$Q$4115,'Outcomes Based on Goal'!$B$16))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45">
      <c r="A9" t="s">
        <v>8387</v>
      </c>
      <c r="B9">
        <f>IF($B$16="",COUNTIFS('Kickstarter Projects'!$F$2:$F$4115,"successful",'Kickstarter Projects'!$D$2:$D$4115,"&gt;=30000",'Kickstarter Projects'!$D$2:$D$4115,"&lt;=34999"),COUNTIFS('Kickstarter Projects'!$F$2:$F$4115,"successful",'Kickstarter Projects'!$D$2:$D$4115,"&gt;=30000",'Kickstarter Projects'!$D$2:$D$4115,"&lt;=34999",'Kickstarter Projects'!$Q$2:$Q$4115,'Outcomes Based on Goal'!$B$16))</f>
        <v>32</v>
      </c>
      <c r="C9">
        <f>IF($B$16="",COUNTIFS('Kickstarter Projects'!$F$2:$F$4115,"failed",'Kickstarter Projects'!$D$2:$D$4115,"&gt;=30000",'Kickstarter Projects'!$D$2:$D$4115,"&lt;=34999"),COUNTIFS('Kickstarter Projects'!$F$2:$F$4115,"failed",'Kickstarter Projects'!$D$2:$D$4115,"&gt;=30000",'Kickstarter Projects'!$D$2:$D$4115,"&lt;=34999",'Kickstarter Projects'!$Q$2:$Q$4115,'Outcomes Based on Goal'!$B$16))</f>
        <v>37</v>
      </c>
      <c r="D9">
        <f>IF($B$16="",COUNTIFS('Kickstarter Projects'!$F$2:$F$4115,"canceled",'Kickstarter Projects'!$D$2:$D$4115,"&gt;=30000",'Kickstarter Projects'!$D$2:$D$4115,"&lt;=34999"),COUNTIFS('Kickstarter Projects'!$F$2:$F$4115,"canceled",'Kickstarter Projects'!$D$2:$D$4115,"&gt;=30000",'Kickstarter Projects'!$D$2:$D$4115,"&lt;=34999",'Kickstarter Projects'!$Q$2:$Q$4115,'Outcomes Based on Goal'!$B$16))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45">
      <c r="A10" t="s">
        <v>8388</v>
      </c>
      <c r="B10">
        <f>IF($B$16="",COUNTIFS('Kickstarter Projects'!$F$2:$F$4115,"successful",'Kickstarter Projects'!$D$2:$D$4115,"&gt;=35000",'Kickstarter Projects'!$D$2:$D$4115,"&lt;=39999"),COUNTIFS('Kickstarter Projects'!$F$2:$F$4115,"successful",'Kickstarter Projects'!$D$2:$D$4115,"&gt;=35000",'Kickstarter Projects'!$D$2:$D$4115,"&lt;=39999",'Kickstarter Projects'!$Q$2:$Q$4115,'Outcomes Based on Goal'!$B$16))</f>
        <v>26</v>
      </c>
      <c r="C10">
        <f>IF($B$16="",COUNTIFS('Kickstarter Projects'!$F$2:$F$4115,"failed",'Kickstarter Projects'!$D$2:$D$4115,"&gt;=35000",'Kickstarter Projects'!$D$2:$D$4115,"&lt;=39999"),COUNTIFS('Kickstarter Projects'!$F$2:$F$4115,"failed",'Kickstarter Projects'!$D$2:$D$4115,"&gt;=35000",'Kickstarter Projects'!$D$2:$D$4115,"&lt;=39999",'Kickstarter Projects'!$Q$2:$Q$4115,'Outcomes Based on Goal'!$B$16))</f>
        <v>22</v>
      </c>
      <c r="D10">
        <f>IF($B$16="",COUNTIFS('Kickstarter Projects'!$F$2:$F$4115,"canceled",'Kickstarter Projects'!$D$2:$D$4115,"&gt;=35000",'Kickstarter Projects'!$D$2:$D$4115,"&lt;=39999"),COUNTIFS('Kickstarter Projects'!$F$2:$F$4115,"canceled",'Kickstarter Projects'!$D$2:$D$4115,"&gt;=35000",'Kickstarter Projects'!$D$2:$D$4115,"&lt;=39999",'Kickstarter Projects'!$Q$2:$Q$4115,'Outcomes Based on Goal'!$B$16))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45">
      <c r="A11" t="s">
        <v>8389</v>
      </c>
      <c r="B11">
        <f>IF($B$16="",COUNTIFS('Kickstarter Projects'!$F$2:$F$4115,"successful",'Kickstarter Projects'!$D$2:$D$4115,"&gt;=40000",'Kickstarter Projects'!$D$2:$D$4115,"&lt;=44999"),COUNTIFS('Kickstarter Projects'!$F$2:$F$4115,"successful",'Kickstarter Projects'!$D$2:$D$4115,"&gt;=40000",'Kickstarter Projects'!$D$2:$D$4115,"&lt;=44999",'Kickstarter Projects'!$Q$2:$Q$4115,'Outcomes Based on Goal'!$B$16))</f>
        <v>21</v>
      </c>
      <c r="C11">
        <f>IF($B$16="",COUNTIFS('Kickstarter Projects'!$F$2:$F$4115,"failed",'Kickstarter Projects'!$D$2:$D$4115,"&gt;=40000",'Kickstarter Projects'!$D$2:$D$4115,"&lt;=44999"),COUNTIFS('Kickstarter Projects'!$F$2:$F$4115,"failed",'Kickstarter Projects'!$D$2:$D$4115,"&gt;=40000",'Kickstarter Projects'!$D$2:$D$4115,"&lt;=44999",'Kickstarter Projects'!$Q$2:$Q$4115,'Outcomes Based on Goal'!$B$16))</f>
        <v>16</v>
      </c>
      <c r="D11">
        <f>IF($B$16="",COUNTIFS('Kickstarter Projects'!$F$2:$F$4115,"canceled",'Kickstarter Projects'!$D$2:$D$4115,"&gt;=40000",'Kickstarter Projects'!$D$2:$D$4115,"&lt;=44999"),COUNTIFS('Kickstarter Projects'!$F$2:$F$4115,"canceled",'Kickstarter Projects'!$D$2:$D$4115,"&gt;=40000",'Kickstarter Projects'!$D$2:$D$4115,"&lt;=44999",'Kickstarter Projects'!$Q$2:$Q$4115,'Outcomes Based on Goal'!$B$16))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45">
      <c r="A12" t="s">
        <v>8390</v>
      </c>
      <c r="B12">
        <f>IF($B$16="",COUNTIFS('Kickstarter Projects'!$F$2:$F$4115,"successful",'Kickstarter Projects'!$D$2:$D$4115,"&gt;=45000",'Kickstarter Projects'!$D$2:$D$4115,"&lt;=49999"),COUNTIFS('Kickstarter Projects'!$F$2:$F$4115,"successful",'Kickstarter Projects'!$D$2:$D$4115,"&gt;=45000",'Kickstarter Projects'!$D$2:$D$4115,"&lt;=49999",'Kickstarter Projects'!$Q$2:$Q$4115,'Outcomes Based on Goal'!$B$16))</f>
        <v>6</v>
      </c>
      <c r="C12">
        <f>IF($B$16="",COUNTIFS('Kickstarter Projects'!$F$2:$F$4115,"failed",'Kickstarter Projects'!$D$2:$D$4115,"&gt;=45000",'Kickstarter Projects'!$D$2:$D$4115,"&lt;=49999"),COUNTIFS('Kickstarter Projects'!$F$2:$F$4115,"failed",'Kickstarter Projects'!$D$2:$D$4115,"&gt;=45000",'Kickstarter Projects'!$D$2:$D$4115,"&lt;=49999",'Kickstarter Projects'!$Q$2:$Q$4115,'Outcomes Based on Goal'!$B$16))</f>
        <v>11</v>
      </c>
      <c r="D12">
        <f>IF($B$16="",COUNTIFS('Kickstarter Projects'!$F$2:$F$4115,"canceled",'Kickstarter Projects'!$D$2:$D$4115,"&gt;=45000",'Kickstarter Projects'!$D$2:$D$4115,"&lt;=49999"),COUNTIFS('Kickstarter Projects'!$F$2:$F$4115,"canceled",'Kickstarter Projects'!$D$2:$D$4115,"&gt;=45000",'Kickstarter Projects'!$D$2:$D$4115,"&lt;=49999",'Kickstarter Projects'!$Q$2:$Q$4115,'Outcomes Based on Goal'!$B$16))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45">
      <c r="A13" t="s">
        <v>8391</v>
      </c>
      <c r="B13">
        <f>IF($B$16="",COUNTIFS('Kickstarter Projects'!$F$2:$F$4115,"successful",'Kickstarter Projects'!$D$2:$D$4115,"&gt;=50000"),COUNTIFS('Kickstarter Projects'!$F$2:$F$4115,"successful",'Kickstarter Projects'!$D$2:$D$4115,"&gt;=50000",'Kickstarter Projects'!$Q$2:$Q$4115,'Outcomes Based on Goal'!$B$16))</f>
        <v>86</v>
      </c>
      <c r="C13">
        <f>IF($B$16="",COUNTIFS('Kickstarter Projects'!$F$2:$F$4115,"failed",'Kickstarter Projects'!$D$2:$D$4115,"&gt;=50000"),COUNTIFS('Kickstarter Projects'!$F$2:$F$4115,"failed",'Kickstarter Projects'!$D$2:$D$4115,"&gt;=50000",'Kickstarter Projects'!$Q$2:$Q$4115,'Outcomes Based on Goal'!$B$16))</f>
        <v>258</v>
      </c>
      <c r="D13">
        <f>IF($B$16="",COUNTIFS('Kickstarter Projects'!$F$2:$F$4115,"canceled",'Kickstarter Projects'!$D$2:$D$4115,"&gt;=50000"),COUNTIFS('Kickstarter Projects'!$F$2:$F$4115,"canceled",'Kickstarter Projects'!$D$2:$D$4115,"&gt;=50000",'Kickstarter Projects'!$Q$2:$Q$4115,'Outcomes Based on Goal'!$B$16))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6" spans="1:8" x14ac:dyDescent="0.45">
      <c r="A16" s="11" t="s">
        <v>8307</v>
      </c>
      <c r="B16" s="12"/>
    </row>
  </sheetData>
  <pageMargins left="0.7" right="0.7" top="0.75" bottom="0.75" header="0.3" footer="0.3"/>
  <ignoredErrors>
    <ignoredError sqref="C2:C13" formula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8C34F46-23B7-42E4-A059-0B36F0A811FE}">
          <x14:formula1>
            <xm:f>'Data Validation'!$A$2:$A$11</xm:f>
          </x14:formula1>
          <xm:sqref>B16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B3C34-E2B4-4FE7-B388-7DDBA0250FBB}">
  <dimension ref="A2:H26"/>
  <sheetViews>
    <sheetView workbookViewId="0">
      <selection activeCell="G5" sqref="G5"/>
    </sheetView>
  </sheetViews>
  <sheetFormatPr defaultRowHeight="14.25" x14ac:dyDescent="0.45"/>
  <cols>
    <col min="1" max="1" width="12.06640625" bestFit="1" customWidth="1"/>
    <col min="2" max="2" width="12.33203125" bestFit="1" customWidth="1"/>
    <col min="3" max="3" width="10.46484375" bestFit="1" customWidth="1"/>
    <col min="4" max="4" width="10.19921875" bestFit="1" customWidth="1"/>
    <col min="7" max="7" width="31.33203125" bestFit="1" customWidth="1"/>
  </cols>
  <sheetData>
    <row r="2" spans="1:8" x14ac:dyDescent="0.45">
      <c r="G2" s="15" t="s">
        <v>8406</v>
      </c>
      <c r="H2" s="15" t="s">
        <v>8409</v>
      </c>
    </row>
    <row r="3" spans="1:8" x14ac:dyDescent="0.45">
      <c r="A3" s="6" t="s">
        <v>8402</v>
      </c>
      <c r="B3" s="6" t="s">
        <v>8361</v>
      </c>
      <c r="G3" t="s">
        <v>8405</v>
      </c>
      <c r="H3">
        <f>CORREL('Kickstarter Projects'!$D$2:$D$4115,'Kickstarter Projects'!$E$2:$E$4115)</f>
        <v>3.162730699263851E-4</v>
      </c>
    </row>
    <row r="4" spans="1:8" x14ac:dyDescent="0.45">
      <c r="A4" s="6" t="s">
        <v>8309</v>
      </c>
      <c r="B4" t="s">
        <v>8401</v>
      </c>
      <c r="C4" t="s">
        <v>8400</v>
      </c>
      <c r="G4" t="s">
        <v>8407</v>
      </c>
      <c r="H4">
        <f>CORREL('Kickstarter Projects'!O2:O4115,'Kickstarter Projects'!P2:P4115)</f>
        <v>3.6570907689735172E-3</v>
      </c>
    </row>
    <row r="5" spans="1:8" x14ac:dyDescent="0.45">
      <c r="A5" s="7" t="s">
        <v>8219</v>
      </c>
      <c r="B5" s="13">
        <v>0.22242562929061785</v>
      </c>
      <c r="C5" s="13">
        <v>0.77757437070938218</v>
      </c>
      <c r="G5" t="s">
        <v>8408</v>
      </c>
      <c r="H5" s="16">
        <f>CORREL('Kickstarter Projects'!$S$2:$S$4115,'Kickstarter Projects'!$L$2:$L$4115)</f>
        <v>-3.1501489409689179E-2</v>
      </c>
    </row>
    <row r="6" spans="1:8" x14ac:dyDescent="0.45">
      <c r="A6" s="7" t="s">
        <v>8221</v>
      </c>
      <c r="B6" s="13">
        <v>4.3137254901960784E-2</v>
      </c>
      <c r="C6" s="13">
        <v>0.95686274509803926</v>
      </c>
    </row>
    <row r="7" spans="1:8" x14ac:dyDescent="0.45">
      <c r="A7" s="7" t="s">
        <v>8220</v>
      </c>
      <c r="B7" s="13">
        <v>1.1461318051575931E-2</v>
      </c>
      <c r="C7" s="13">
        <v>0.98853868194842409</v>
      </c>
    </row>
    <row r="8" spans="1:8" x14ac:dyDescent="0.45">
      <c r="A8" s="7" t="s">
        <v>8222</v>
      </c>
      <c r="B8" s="13">
        <v>0.02</v>
      </c>
      <c r="C8" s="13">
        <v>0.98</v>
      </c>
    </row>
    <row r="9" spans="1:8" x14ac:dyDescent="0.45">
      <c r="A9" s="7" t="s">
        <v>8351</v>
      </c>
      <c r="B9" s="13">
        <v>0.13539134662129315</v>
      </c>
      <c r="C9" s="13">
        <v>0.86460865337870685</v>
      </c>
    </row>
    <row r="12" spans="1:8" x14ac:dyDescent="0.45">
      <c r="A12" s="6" t="s">
        <v>8309</v>
      </c>
      <c r="B12" t="s">
        <v>8403</v>
      </c>
      <c r="C12" t="s">
        <v>8404</v>
      </c>
    </row>
    <row r="13" spans="1:8" x14ac:dyDescent="0.45">
      <c r="A13" s="7" t="s">
        <v>8248</v>
      </c>
      <c r="B13" s="14">
        <v>6483.1409716779426</v>
      </c>
      <c r="C13" s="13">
        <v>1.453007689219119E-2</v>
      </c>
    </row>
    <row r="14" spans="1:8" x14ac:dyDescent="0.45">
      <c r="A14" s="7" t="s">
        <v>8251</v>
      </c>
      <c r="B14" s="14">
        <v>12094.276968854603</v>
      </c>
      <c r="C14" s="13">
        <v>1.5784270128614171E-2</v>
      </c>
    </row>
    <row r="15" spans="1:8" x14ac:dyDescent="0.45">
      <c r="A15" s="7" t="s">
        <v>8257</v>
      </c>
      <c r="B15" s="14">
        <v>278.2550724637681</v>
      </c>
      <c r="C15" s="13">
        <v>1.4894893857691162E-4</v>
      </c>
    </row>
    <row r="16" spans="1:8" x14ac:dyDescent="0.45">
      <c r="A16" s="7" t="s">
        <v>8253</v>
      </c>
      <c r="B16" s="14">
        <v>3050.77640908698</v>
      </c>
      <c r="C16" s="13">
        <v>9.7356480142300208E-4</v>
      </c>
    </row>
    <row r="17" spans="1:3" x14ac:dyDescent="0.45">
      <c r="A17" s="7" t="s">
        <v>8249</v>
      </c>
      <c r="B17" s="14">
        <v>13817.504944311166</v>
      </c>
      <c r="C17" s="13">
        <v>5.2976172487188229E-2</v>
      </c>
    </row>
    <row r="18" spans="1:3" x14ac:dyDescent="0.45">
      <c r="A18" s="7" t="s">
        <v>8247</v>
      </c>
      <c r="B18" s="14">
        <v>29799.319472063995</v>
      </c>
      <c r="C18" s="13">
        <v>0.11003872672402999</v>
      </c>
    </row>
    <row r="19" spans="1:3" x14ac:dyDescent="0.45">
      <c r="A19" s="7" t="s">
        <v>8252</v>
      </c>
      <c r="B19" s="14">
        <v>2938.9285714285716</v>
      </c>
      <c r="C19" s="13">
        <v>1.5326629911537282E-4</v>
      </c>
    </row>
    <row r="20" spans="1:3" x14ac:dyDescent="0.45">
      <c r="A20" s="7" t="s">
        <v>8256</v>
      </c>
      <c r="B20" s="14">
        <v>5710.7828282828277</v>
      </c>
      <c r="C20" s="13">
        <v>2.2882010853844393E-4</v>
      </c>
    </row>
    <row r="21" spans="1:3" x14ac:dyDescent="0.45">
      <c r="A21" s="7" t="s">
        <v>8254</v>
      </c>
      <c r="B21" s="14">
        <v>2285.5036036036036</v>
      </c>
      <c r="C21" s="13">
        <v>1.3491751682691269E-3</v>
      </c>
    </row>
    <row r="22" spans="1:3" x14ac:dyDescent="0.45">
      <c r="A22" s="7" t="s">
        <v>8250</v>
      </c>
      <c r="B22" s="14">
        <v>819.27554697554694</v>
      </c>
      <c r="C22" s="13">
        <v>8.2245718257685984E-4</v>
      </c>
    </row>
    <row r="23" spans="1:3" x14ac:dyDescent="0.45">
      <c r="A23" s="7" t="s">
        <v>8255</v>
      </c>
      <c r="B23" s="14">
        <v>10316.559039603537</v>
      </c>
      <c r="C23" s="13">
        <v>1.6233275624614135E-3</v>
      </c>
    </row>
    <row r="24" spans="1:3" x14ac:dyDescent="0.45">
      <c r="A24" s="7" t="s">
        <v>8258</v>
      </c>
      <c r="B24" s="14">
        <v>126.72222222222223</v>
      </c>
      <c r="C24" s="13">
        <v>1.5542497938460343E-4</v>
      </c>
    </row>
    <row r="25" spans="1:3" x14ac:dyDescent="0.45">
      <c r="A25" s="7" t="s">
        <v>8246</v>
      </c>
      <c r="B25" s="14">
        <v>241432.38416413832</v>
      </c>
      <c r="C25" s="13">
        <v>0.80121576872763067</v>
      </c>
    </row>
    <row r="26" spans="1:3" x14ac:dyDescent="0.45">
      <c r="A26" s="7" t="s">
        <v>8351</v>
      </c>
      <c r="B26" s="14">
        <v>329153.42981471308</v>
      </c>
      <c r="C26" s="13">
        <v>1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S1" sqref="S1:S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bestFit="1" customWidth="1"/>
    <col min="16" max="16" width="15.46484375" bestFit="1" customWidth="1"/>
    <col min="17" max="17" width="10.796875" bestFit="1" customWidth="1"/>
    <col min="18" max="18" width="14.6640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8366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1" xr:uid="{19C36D9B-F4C8-4189-8ABF-20AE3E5A8477}"/>
  <conditionalFormatting sqref="F2:F4115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9D38-D1DF-42C9-B79C-D17FC7E7435C}">
  <dimension ref="A1:B43"/>
  <sheetViews>
    <sheetView workbookViewId="0">
      <selection activeCell="D10" sqref="D10"/>
    </sheetView>
  </sheetViews>
  <sheetFormatPr defaultRowHeight="14.25" x14ac:dyDescent="0.45"/>
  <cols>
    <col min="1" max="1" width="10.796875" bestFit="1" customWidth="1"/>
    <col min="2" max="2" width="14.6640625" bestFit="1" customWidth="1"/>
  </cols>
  <sheetData>
    <row r="1" spans="1:2" x14ac:dyDescent="0.45">
      <c r="A1" t="s">
        <v>8307</v>
      </c>
      <c r="B1" t="s">
        <v>8308</v>
      </c>
    </row>
    <row r="3" spans="1:2" x14ac:dyDescent="0.45">
      <c r="A3" t="s">
        <v>8352</v>
      </c>
      <c r="B3" t="s">
        <v>8310</v>
      </c>
    </row>
    <row r="4" spans="1:2" x14ac:dyDescent="0.45">
      <c r="A4" t="s">
        <v>8353</v>
      </c>
      <c r="B4" t="s">
        <v>8311</v>
      </c>
    </row>
    <row r="5" spans="1:2" x14ac:dyDescent="0.45">
      <c r="A5" t="s">
        <v>8354</v>
      </c>
      <c r="B5" t="s">
        <v>8312</v>
      </c>
    </row>
    <row r="6" spans="1:2" x14ac:dyDescent="0.45">
      <c r="A6" t="s">
        <v>8355</v>
      </c>
      <c r="B6" t="s">
        <v>8313</v>
      </c>
    </row>
    <row r="7" spans="1:2" x14ac:dyDescent="0.45">
      <c r="A7" t="s">
        <v>8356</v>
      </c>
      <c r="B7" t="s">
        <v>8314</v>
      </c>
    </row>
    <row r="8" spans="1:2" x14ac:dyDescent="0.45">
      <c r="A8" t="s">
        <v>8357</v>
      </c>
      <c r="B8" t="s">
        <v>8315</v>
      </c>
    </row>
    <row r="9" spans="1:2" x14ac:dyDescent="0.45">
      <c r="A9" t="s">
        <v>8358</v>
      </c>
      <c r="B9" t="s">
        <v>8316</v>
      </c>
    </row>
    <row r="10" spans="1:2" x14ac:dyDescent="0.45">
      <c r="A10" t="s">
        <v>8359</v>
      </c>
      <c r="B10" t="s">
        <v>8317</v>
      </c>
    </row>
    <row r="11" spans="1:2" x14ac:dyDescent="0.45">
      <c r="A11" t="s">
        <v>8360</v>
      </c>
      <c r="B11" t="s">
        <v>8318</v>
      </c>
    </row>
    <row r="12" spans="1:2" x14ac:dyDescent="0.45">
      <c r="B12" t="s">
        <v>8319</v>
      </c>
    </row>
    <row r="13" spans="1:2" x14ac:dyDescent="0.45">
      <c r="B13" t="s">
        <v>8320</v>
      </c>
    </row>
    <row r="14" spans="1:2" x14ac:dyDescent="0.45">
      <c r="B14" t="s">
        <v>8321</v>
      </c>
    </row>
    <row r="15" spans="1:2" x14ac:dyDescent="0.45">
      <c r="B15" t="s">
        <v>8322</v>
      </c>
    </row>
    <row r="16" spans="1:2" x14ac:dyDescent="0.45">
      <c r="B16" t="s">
        <v>8323</v>
      </c>
    </row>
    <row r="17" spans="2:2" x14ac:dyDescent="0.45">
      <c r="B17" t="s">
        <v>8324</v>
      </c>
    </row>
    <row r="18" spans="2:2" x14ac:dyDescent="0.45">
      <c r="B18" t="s">
        <v>8325</v>
      </c>
    </row>
    <row r="19" spans="2:2" x14ac:dyDescent="0.45">
      <c r="B19" t="s">
        <v>8326</v>
      </c>
    </row>
    <row r="20" spans="2:2" x14ac:dyDescent="0.45">
      <c r="B20" t="s">
        <v>8327</v>
      </c>
    </row>
    <row r="21" spans="2:2" x14ac:dyDescent="0.45">
      <c r="B21" t="s">
        <v>8328</v>
      </c>
    </row>
    <row r="22" spans="2:2" x14ac:dyDescent="0.45">
      <c r="B22" t="s">
        <v>8329</v>
      </c>
    </row>
    <row r="23" spans="2:2" x14ac:dyDescent="0.45">
      <c r="B23" t="s">
        <v>8330</v>
      </c>
    </row>
    <row r="24" spans="2:2" x14ac:dyDescent="0.45">
      <c r="B24" t="s">
        <v>8331</v>
      </c>
    </row>
    <row r="25" spans="2:2" x14ac:dyDescent="0.45">
      <c r="B25" t="s">
        <v>8332</v>
      </c>
    </row>
    <row r="26" spans="2:2" x14ac:dyDescent="0.45">
      <c r="B26" t="s">
        <v>8333</v>
      </c>
    </row>
    <row r="27" spans="2:2" x14ac:dyDescent="0.45">
      <c r="B27" t="s">
        <v>8334</v>
      </c>
    </row>
    <row r="28" spans="2:2" x14ac:dyDescent="0.45">
      <c r="B28" t="s">
        <v>8335</v>
      </c>
    </row>
    <row r="29" spans="2:2" x14ac:dyDescent="0.45">
      <c r="B29" t="s">
        <v>8336</v>
      </c>
    </row>
    <row r="30" spans="2:2" x14ac:dyDescent="0.45">
      <c r="B30" t="s">
        <v>8337</v>
      </c>
    </row>
    <row r="31" spans="2:2" x14ac:dyDescent="0.45">
      <c r="B31" t="s">
        <v>8338</v>
      </c>
    </row>
    <row r="32" spans="2:2" x14ac:dyDescent="0.45">
      <c r="B32" t="s">
        <v>8339</v>
      </c>
    </row>
    <row r="33" spans="2:2" x14ac:dyDescent="0.45">
      <c r="B33" t="s">
        <v>8340</v>
      </c>
    </row>
    <row r="34" spans="2:2" x14ac:dyDescent="0.45">
      <c r="B34" t="s">
        <v>8341</v>
      </c>
    </row>
    <row r="35" spans="2:2" x14ac:dyDescent="0.45">
      <c r="B35" t="s">
        <v>8342</v>
      </c>
    </row>
    <row r="36" spans="2:2" x14ac:dyDescent="0.45">
      <c r="B36" t="s">
        <v>8343</v>
      </c>
    </row>
    <row r="37" spans="2:2" x14ac:dyDescent="0.45">
      <c r="B37" t="s">
        <v>8344</v>
      </c>
    </row>
    <row r="38" spans="2:2" x14ac:dyDescent="0.45">
      <c r="B38" t="s">
        <v>8345</v>
      </c>
    </row>
    <row r="39" spans="2:2" x14ac:dyDescent="0.45">
      <c r="B39" t="s">
        <v>8346</v>
      </c>
    </row>
    <row r="40" spans="2:2" x14ac:dyDescent="0.45">
      <c r="B40" t="s">
        <v>8347</v>
      </c>
    </row>
    <row r="41" spans="2:2" x14ac:dyDescent="0.45">
      <c r="B41" t="s">
        <v>8348</v>
      </c>
    </row>
    <row r="42" spans="2:2" x14ac:dyDescent="0.45">
      <c r="B42" t="s">
        <v>8349</v>
      </c>
    </row>
    <row r="43" spans="2:2" x14ac:dyDescent="0.45">
      <c r="B43" t="s">
        <v>8350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State by Category</vt:lpstr>
      <vt:lpstr>State by Sub-Category</vt:lpstr>
      <vt:lpstr>State by Month</vt:lpstr>
      <vt:lpstr>Outcomes Based on Goal</vt:lpstr>
      <vt:lpstr>Other Charts</vt:lpstr>
      <vt:lpstr>Kickstarter Projects</vt:lpstr>
      <vt:lpstr>Data 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Henock Yacob</cp:lastModifiedBy>
  <dcterms:created xsi:type="dcterms:W3CDTF">2017-04-20T15:17:24Z</dcterms:created>
  <dcterms:modified xsi:type="dcterms:W3CDTF">2019-12-08T02:42:45Z</dcterms:modified>
</cp:coreProperties>
</file>