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84" yWindow="168" windowWidth="18624" windowHeight="8232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G14" i="1" l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13" i="1"/>
  <c r="AH14" i="1"/>
  <c r="AF14" i="1"/>
  <c r="AF15" i="1"/>
  <c r="AF16" i="1"/>
  <c r="AF17" i="1"/>
  <c r="AF18" i="1"/>
  <c r="AF19" i="1"/>
  <c r="AF20" i="1"/>
  <c r="AH20" i="1" s="1"/>
  <c r="AF21" i="1"/>
  <c r="AF22" i="1"/>
  <c r="AF23" i="1"/>
  <c r="AF24" i="1"/>
  <c r="AF25" i="1"/>
  <c r="AH25" i="1" s="1"/>
  <c r="AF26" i="1"/>
  <c r="AF27" i="1"/>
  <c r="AF28" i="1"/>
  <c r="AH28" i="1" s="1"/>
  <c r="AF29" i="1"/>
  <c r="AH29" i="1" s="1"/>
  <c r="AF30" i="1"/>
  <c r="AF31" i="1"/>
  <c r="AF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13" i="1"/>
  <c r="AH30" i="1" l="1"/>
  <c r="AH22" i="1"/>
  <c r="AH23" i="1"/>
  <c r="AH17" i="1"/>
  <c r="AH31" i="1"/>
  <c r="AH15" i="1"/>
  <c r="AH21" i="1"/>
  <c r="AH19" i="1"/>
  <c r="AH24" i="1"/>
  <c r="AH26" i="1"/>
  <c r="AH16" i="1"/>
  <c r="AH18" i="1"/>
  <c r="AH27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3" i="1"/>
  <c r="B6" i="1"/>
  <c r="B4" i="1"/>
  <c r="B5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L23" i="1" l="1"/>
  <c r="L13" i="1"/>
  <c r="L30" i="1"/>
  <c r="L26" i="1"/>
  <c r="L21" i="1"/>
  <c r="L17" i="1"/>
  <c r="L29" i="1"/>
  <c r="L25" i="1"/>
  <c r="L20" i="1"/>
  <c r="L16" i="1"/>
  <c r="L28" i="1"/>
  <c r="L24" i="1"/>
  <c r="L19" i="1"/>
  <c r="L15" i="1"/>
  <c r="L31" i="1"/>
  <c r="L27" i="1"/>
  <c r="L22" i="1"/>
  <c r="L18" i="1"/>
  <c r="L14" i="1"/>
  <c r="B3" i="1"/>
  <c r="T15" i="1" l="1"/>
  <c r="V15" i="1" s="1"/>
  <c r="T19" i="1"/>
  <c r="T23" i="1"/>
  <c r="T27" i="1"/>
  <c r="V27" i="1" s="1"/>
  <c r="T31" i="1"/>
  <c r="V31" i="1" s="1"/>
  <c r="T16" i="1"/>
  <c r="T20" i="1"/>
  <c r="T24" i="1"/>
  <c r="V24" i="1" s="1"/>
  <c r="T28" i="1"/>
  <c r="V28" i="1" s="1"/>
  <c r="AH13" i="1"/>
  <c r="T17" i="1"/>
  <c r="T21" i="1"/>
  <c r="V21" i="1" s="1"/>
  <c r="T25" i="1"/>
  <c r="V25" i="1" s="1"/>
  <c r="T29" i="1"/>
  <c r="T14" i="1"/>
  <c r="V14" i="1" s="1"/>
  <c r="T18" i="1"/>
  <c r="V18" i="1" s="1"/>
  <c r="T22" i="1"/>
  <c r="T26" i="1"/>
  <c r="T30" i="1"/>
  <c r="V30" i="1" s="1"/>
  <c r="K23" i="1"/>
  <c r="M23" i="1" s="1"/>
  <c r="V22" i="1"/>
  <c r="V26" i="1"/>
  <c r="V19" i="1"/>
  <c r="V23" i="1"/>
  <c r="V16" i="1"/>
  <c r="V20" i="1"/>
  <c r="T13" i="1"/>
  <c r="V13" i="1" s="1"/>
  <c r="V17" i="1"/>
  <c r="V29" i="1"/>
  <c r="K14" i="1"/>
  <c r="M14" i="1" s="1"/>
  <c r="K18" i="1"/>
  <c r="M18" i="1" s="1"/>
  <c r="K22" i="1"/>
  <c r="M22" i="1" s="1"/>
  <c r="K26" i="1"/>
  <c r="M26" i="1" s="1"/>
  <c r="K30" i="1"/>
  <c r="M30" i="1" s="1"/>
  <c r="K17" i="1"/>
  <c r="M17" i="1" s="1"/>
  <c r="K29" i="1"/>
  <c r="M29" i="1" s="1"/>
  <c r="K15" i="1"/>
  <c r="M15" i="1" s="1"/>
  <c r="K19" i="1"/>
  <c r="M19" i="1" s="1"/>
  <c r="K27" i="1"/>
  <c r="M27" i="1" s="1"/>
  <c r="K31" i="1"/>
  <c r="M31" i="1" s="1"/>
  <c r="K25" i="1"/>
  <c r="M25" i="1" s="1"/>
  <c r="K16" i="1"/>
  <c r="M16" i="1" s="1"/>
  <c r="K20" i="1"/>
  <c r="M20" i="1" s="1"/>
  <c r="K24" i="1"/>
  <c r="M24" i="1" s="1"/>
  <c r="K28" i="1"/>
  <c r="M28" i="1" s="1"/>
  <c r="K13" i="1"/>
  <c r="M13" i="1" s="1"/>
  <c r="K21" i="1"/>
  <c r="M21" i="1" s="1"/>
</calcChain>
</file>

<file path=xl/sharedStrings.xml><?xml version="1.0" encoding="utf-8"?>
<sst xmlns="http://schemas.openxmlformats.org/spreadsheetml/2006/main" count="30" uniqueCount="24">
  <si>
    <t>←σ^2</t>
    <phoneticPr fontId="2"/>
  </si>
  <si>
    <t>← 2π/λ</t>
    <phoneticPr fontId="2"/>
  </si>
  <si>
    <t>ｘ</t>
    <phoneticPr fontId="2"/>
  </si>
  <si>
    <t>Step</t>
    <phoneticPr fontId="2"/>
  </si>
  <si>
    <t>Step●SinGabor</t>
    <phoneticPr fontId="2"/>
  </si>
  <si>
    <t>Step●CosGabor</t>
    <phoneticPr fontId="2"/>
  </si>
  <si>
    <t>●・・・convolution (畳み込み積分)</t>
    <rPh sb="17" eb="18">
      <t>タタ</t>
    </rPh>
    <rPh sb="19" eb="20">
      <t>コ</t>
    </rPh>
    <rPh sb="21" eb="23">
      <t>セキブン</t>
    </rPh>
    <phoneticPr fontId="2"/>
  </si>
  <si>
    <t>SinGabor</t>
    <phoneticPr fontId="2"/>
  </si>
  <si>
    <t>CosGabor</t>
    <phoneticPr fontId="2"/>
  </si>
  <si>
    <t>S_SG^2+S_CG^2</t>
    <phoneticPr fontId="2"/>
  </si>
  <si>
    <t>位置</t>
    <rPh sb="0" eb="2">
      <t>イチ</t>
    </rPh>
    <phoneticPr fontId="2"/>
  </si>
  <si>
    <t>フィルタ</t>
    <phoneticPr fontId="2"/>
  </si>
  <si>
    <t>入力刺激</t>
    <rPh sb="0" eb="2">
      <t>ニュウリョク</t>
    </rPh>
    <rPh sb="2" eb="4">
      <t>シゲキ</t>
    </rPh>
    <phoneticPr fontId="2"/>
  </si>
  <si>
    <t>パラメータ</t>
    <phoneticPr fontId="2"/>
  </si>
  <si>
    <t>complex cell (2乗和)</t>
    <rPh sb="15" eb="16">
      <t>ジョウ</t>
    </rPh>
    <rPh sb="16" eb="17">
      <t>ワ</t>
    </rPh>
    <phoneticPr fontId="2"/>
  </si>
  <si>
    <t>simple cell (Gaborによるfiltering)</t>
    <phoneticPr fontId="2"/>
  </si>
  <si>
    <t>白線</t>
    <rPh sb="0" eb="2">
      <t>ハクセン</t>
    </rPh>
    <phoneticPr fontId="2"/>
  </si>
  <si>
    <t>白線●SinGabor</t>
    <phoneticPr fontId="2"/>
  </si>
  <si>
    <t>白線●CosGabor</t>
    <phoneticPr fontId="2"/>
  </si>
  <si>
    <t>白線_SG^2+白線_CG^2</t>
    <phoneticPr fontId="2"/>
  </si>
  <si>
    <t>黒線</t>
    <rPh sb="0" eb="2">
      <t>クロセン</t>
    </rPh>
    <phoneticPr fontId="2"/>
  </si>
  <si>
    <t>黒線●SinGabor</t>
    <phoneticPr fontId="2"/>
  </si>
  <si>
    <t>黒線●CosGabor</t>
    <phoneticPr fontId="2"/>
  </si>
  <si>
    <t>黒線_SG^2+黒線_CG^2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</si>
</sst>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1" fillId="3" borderId="1" xfId="0" applyFont="1" applyFill="1" applyBorder="1">
      <alignment vertical="center"/>
    </xf>
    <xf numFmtId="0" fontId="0" fillId="0" borderId="7" xfId="0" applyBorder="1">
      <alignment vertical="center"/>
    </xf>
    <xf numFmtId="0" fontId="1" fillId="3" borderId="6" xfId="0" applyFont="1" applyFill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8" xfId="0" applyBorder="1">
      <alignment vertical="center"/>
    </xf>
    <xf numFmtId="0" fontId="1" fillId="3" borderId="9" xfId="0" applyFont="1" applyFill="1" applyBorder="1">
      <alignment vertical="center"/>
    </xf>
    <xf numFmtId="0" fontId="1" fillId="3" borderId="10" xfId="0" applyFont="1" applyFill="1" applyBorder="1">
      <alignment vertical="center"/>
    </xf>
    <xf numFmtId="0" fontId="0" fillId="0" borderId="0" xfId="0" applyFill="1" applyBorder="1">
      <alignment vertical="center"/>
    </xf>
    <xf numFmtId="0" fontId="1" fillId="0" borderId="0" xfId="0" applyFont="1" applyFill="1" applyBorder="1">
      <alignment vertical="center"/>
    </xf>
    <xf numFmtId="0" fontId="0" fillId="4" borderId="1" xfId="0" applyFill="1" applyBorder="1" applyAlignment="1">
      <alignment vertical="center" shrinkToFit="1"/>
    </xf>
    <xf numFmtId="0" fontId="0" fillId="0" borderId="0" xfId="0" applyAlignment="1">
      <alignment vertical="center" shrinkToFit="1"/>
    </xf>
    <xf numFmtId="0" fontId="0" fillId="4" borderId="2" xfId="0" applyFill="1" applyBorder="1" applyAlignment="1">
      <alignment vertical="center" shrinkToFit="1"/>
    </xf>
    <xf numFmtId="0" fontId="0" fillId="4" borderId="4" xfId="0" applyFill="1" applyBorder="1" applyAlignment="1">
      <alignment vertical="center" shrinkToFit="1"/>
    </xf>
    <xf numFmtId="0" fontId="0" fillId="0" borderId="0" xfId="0" applyFill="1" applyBorder="1" applyAlignment="1">
      <alignment vertical="center" shrinkToFit="1"/>
    </xf>
    <xf numFmtId="0" fontId="0" fillId="2" borderId="1" xfId="0" applyFill="1" applyBorder="1" applyAlignment="1">
      <alignment vertical="center" shrinkToFit="1"/>
    </xf>
    <xf numFmtId="0" fontId="0" fillId="2" borderId="5" xfId="0" applyFill="1" applyBorder="1" applyAlignment="1">
      <alignment vertical="center" shrinkToFit="1"/>
    </xf>
    <xf numFmtId="0" fontId="0" fillId="2" borderId="6" xfId="0" applyFill="1" applyBorder="1" applyAlignment="1">
      <alignment vertical="center" shrinkToFit="1"/>
    </xf>
    <xf numFmtId="0" fontId="0" fillId="4" borderId="1" xfId="0" applyFill="1" applyBorder="1" applyAlignment="1">
      <alignment horizontal="center" vertical="center" shrinkToFit="1"/>
    </xf>
    <xf numFmtId="0" fontId="0" fillId="4" borderId="3" xfId="0" applyFill="1" applyBorder="1" applyAlignment="1">
      <alignment horizontal="center" vertical="center" shrinkToFit="1"/>
    </xf>
    <xf numFmtId="0" fontId="0" fillId="4" borderId="1" xfId="0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170519908415703"/>
          <c:y val="0.16123649396080544"/>
          <c:w val="0.61515748031496065"/>
          <c:h val="0.78120767563463589"/>
        </c:manualLayout>
      </c:layout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SinGabor</c:v>
                </c:pt>
              </c:strCache>
            </c:strRef>
          </c:tx>
          <c:marker>
            <c:symbol val="none"/>
          </c:marker>
          <c:cat>
            <c:numRef>
              <c:f>Sheet1!$A$3:$A$23</c:f>
              <c:numCache>
                <c:formatCode>General</c:formatCod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cat>
          <c:val>
            <c:numRef>
              <c:f>Sheet1!$B$3:$B$23</c:f>
              <c:numCache>
                <c:formatCode>General</c:formatCode>
                <c:ptCount val="21"/>
                <c:pt idx="0">
                  <c:v>2.3902619438878607E-2</c:v>
                </c:pt>
                <c:pt idx="1">
                  <c:v>-3.2787944219534321E-2</c:v>
                </c:pt>
                <c:pt idx="2">
                  <c:v>-0.13389507852925389</c:v>
                </c:pt>
                <c:pt idx="3">
                  <c:v>-0.14208331637691915</c:v>
                </c:pt>
                <c:pt idx="4">
                  <c:v>9.0712930908443803E-2</c:v>
                </c:pt>
                <c:pt idx="5">
                  <c:v>0.43902752435343145</c:v>
                </c:pt>
                <c:pt idx="6">
                  <c:v>0.45902391675128484</c:v>
                </c:pt>
                <c:pt idx="7">
                  <c:v>-0.10652297071659568</c:v>
                </c:pt>
                <c:pt idx="8">
                  <c:v>-0.80245216270180697</c:v>
                </c:pt>
                <c:pt idx="9">
                  <c:v>-0.81558164432335212</c:v>
                </c:pt>
                <c:pt idx="10">
                  <c:v>0</c:v>
                </c:pt>
                <c:pt idx="11">
                  <c:v>0.81558164432335212</c:v>
                </c:pt>
                <c:pt idx="12">
                  <c:v>0.80245216270180697</c:v>
                </c:pt>
                <c:pt idx="13">
                  <c:v>0.10652297071659568</c:v>
                </c:pt>
                <c:pt idx="14">
                  <c:v>-0.45902391675128484</c:v>
                </c:pt>
                <c:pt idx="15">
                  <c:v>-0.43902752435343145</c:v>
                </c:pt>
                <c:pt idx="16">
                  <c:v>-9.0712930908443803E-2</c:v>
                </c:pt>
                <c:pt idx="17">
                  <c:v>0.14208331637691915</c:v>
                </c:pt>
                <c:pt idx="18">
                  <c:v>0.13389507852925389</c:v>
                </c:pt>
                <c:pt idx="19">
                  <c:v>3.2787944219534321E-2</c:v>
                </c:pt>
                <c:pt idx="20">
                  <c:v>-2.3902619438878607E-2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CosGabor</c:v>
                </c:pt>
              </c:strCache>
            </c:strRef>
          </c:tx>
          <c:marker>
            <c:symbol val="none"/>
          </c:marker>
          <c:cat>
            <c:numRef>
              <c:f>Sheet1!$A$3:$A$23</c:f>
              <c:numCache>
                <c:formatCode>General</c:formatCod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cat>
          <c:val>
            <c:numRef>
              <c:f>Sheet1!$C$3:$C$23</c:f>
              <c:numCache>
                <c:formatCode>General</c:formatCode>
                <c:ptCount val="21"/>
                <c:pt idx="0">
                  <c:v>-3.6866230078323063E-2</c:v>
                </c:pt>
                <c:pt idx="1">
                  <c:v>-7.2489076013855028E-2</c:v>
                </c:pt>
                <c:pt idx="2">
                  <c:v>-1.9691288286425437E-2</c:v>
                </c:pt>
                <c:pt idx="3">
                  <c:v>0.1630427968089829</c:v>
                </c:pt>
                <c:pt idx="4">
                  <c:v>0.31172165264521523</c:v>
                </c:pt>
                <c:pt idx="5">
                  <c:v>0.12987001197811202</c:v>
                </c:pt>
                <c:pt idx="6">
                  <c:v>-0.396454896579361</c:v>
                </c:pt>
                <c:pt idx="7">
                  <c:v>-0.74728554210598397</c:v>
                </c:pt>
                <c:pt idx="8">
                  <c:v>-0.36724829427323108</c:v>
                </c:pt>
                <c:pt idx="9">
                  <c:v>0.52367895151160415</c:v>
                </c:pt>
                <c:pt idx="10">
                  <c:v>1</c:v>
                </c:pt>
                <c:pt idx="11">
                  <c:v>0.52367895151160415</c:v>
                </c:pt>
                <c:pt idx="12">
                  <c:v>-0.36724829427323108</c:v>
                </c:pt>
                <c:pt idx="13">
                  <c:v>-0.74728554210598397</c:v>
                </c:pt>
                <c:pt idx="14">
                  <c:v>-0.396454896579361</c:v>
                </c:pt>
                <c:pt idx="15">
                  <c:v>0.12987001197811202</c:v>
                </c:pt>
                <c:pt idx="16">
                  <c:v>0.31172165264521523</c:v>
                </c:pt>
                <c:pt idx="17">
                  <c:v>0.1630427968089829</c:v>
                </c:pt>
                <c:pt idx="18">
                  <c:v>-1.9691288286425437E-2</c:v>
                </c:pt>
                <c:pt idx="19">
                  <c:v>-7.2489076013855028E-2</c:v>
                </c:pt>
                <c:pt idx="20">
                  <c:v>-3.6866230078323063E-2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536768"/>
        <c:axId val="171538304"/>
      </c:lineChart>
      <c:catAx>
        <c:axId val="171536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1538304"/>
        <c:crosses val="autoZero"/>
        <c:auto val="1"/>
        <c:lblAlgn val="ctr"/>
        <c:lblOffset val="100"/>
        <c:noMultiLvlLbl val="0"/>
      </c:catAx>
      <c:valAx>
        <c:axId val="171538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1536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6680746937882766E-2"/>
          <c:y val="5.0765979355461226E-2"/>
          <c:w val="0.6156924394867308"/>
          <c:h val="0.89846804128907753"/>
        </c:manualLayout>
      </c:layout>
      <c:lineChart>
        <c:grouping val="standard"/>
        <c:varyColors val="0"/>
        <c:ser>
          <c:idx val="1"/>
          <c:order val="0"/>
          <c:tx>
            <c:strRef>
              <c:f>Sheet1!$K$2</c:f>
              <c:strCache>
                <c:ptCount val="1"/>
                <c:pt idx="0">
                  <c:v>黒線●SinGabor</c:v>
                </c:pt>
              </c:strCache>
            </c:strRef>
          </c:tx>
          <c:marker>
            <c:symbol val="none"/>
          </c:marker>
          <c:val>
            <c:numRef>
              <c:f>Sheet1!$K$13:$K$31</c:f>
              <c:numCache>
                <c:formatCode>General</c:formatCode>
                <c:ptCount val="19"/>
                <c:pt idx="0">
                  <c:v>2.3902619438878642E-2</c:v>
                </c:pt>
                <c:pt idx="1">
                  <c:v>-3.2787944219534286E-2</c:v>
                </c:pt>
                <c:pt idx="2">
                  <c:v>-0.13389507852925386</c:v>
                </c:pt>
                <c:pt idx="3">
                  <c:v>-0.14208331637691912</c:v>
                </c:pt>
                <c:pt idx="4">
                  <c:v>9.0712930908443817E-2</c:v>
                </c:pt>
                <c:pt idx="5">
                  <c:v>0.43902752435343151</c:v>
                </c:pt>
                <c:pt idx="6">
                  <c:v>0.45902391675128484</c:v>
                </c:pt>
                <c:pt idx="7">
                  <c:v>-0.10652297071659564</c:v>
                </c:pt>
                <c:pt idx="8">
                  <c:v>-0.80245216270180697</c:v>
                </c:pt>
                <c:pt idx="9">
                  <c:v>-0.81558164432335201</c:v>
                </c:pt>
                <c:pt idx="10">
                  <c:v>3.4694469519536142E-17</c:v>
                </c:pt>
                <c:pt idx="11">
                  <c:v>0.81558164432335245</c:v>
                </c:pt>
                <c:pt idx="12">
                  <c:v>0.80245216270180719</c:v>
                </c:pt>
                <c:pt idx="13">
                  <c:v>0.10652297071659569</c:v>
                </c:pt>
                <c:pt idx="14">
                  <c:v>-0.45902391675128473</c:v>
                </c:pt>
                <c:pt idx="15">
                  <c:v>-0.43902752435343129</c:v>
                </c:pt>
                <c:pt idx="16">
                  <c:v>-9.0712930908443762E-2</c:v>
                </c:pt>
                <c:pt idx="17">
                  <c:v>0.14208331637691909</c:v>
                </c:pt>
                <c:pt idx="18">
                  <c:v>0.13389507852925389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Sheet1!$L$2</c:f>
              <c:strCache>
                <c:ptCount val="1"/>
                <c:pt idx="0">
                  <c:v>黒線●CosGabor</c:v>
                </c:pt>
              </c:strCache>
            </c:strRef>
          </c:tx>
          <c:marker>
            <c:symbol val="none"/>
          </c:marker>
          <c:val>
            <c:numRef>
              <c:f>Sheet1!$L$13:$L$31</c:f>
              <c:numCache>
                <c:formatCode>General</c:formatCode>
                <c:ptCount val="19"/>
                <c:pt idx="0">
                  <c:v>1.3422401291792438E-2</c:v>
                </c:pt>
                <c:pt idx="1">
                  <c:v>4.9045247227324403E-2</c:v>
                </c:pt>
                <c:pt idx="2">
                  <c:v>-3.7525405001051851E-3</c:v>
                </c:pt>
                <c:pt idx="3">
                  <c:v>-0.18648662559551354</c:v>
                </c:pt>
                <c:pt idx="4">
                  <c:v>-0.33516548143174585</c:v>
                </c:pt>
                <c:pt idx="5">
                  <c:v>-0.15331384076464266</c:v>
                </c:pt>
                <c:pt idx="6">
                  <c:v>0.37301106779283039</c:v>
                </c:pt>
                <c:pt idx="7">
                  <c:v>0.72384171331945346</c:v>
                </c:pt>
                <c:pt idx="8">
                  <c:v>0.34380446548670057</c:v>
                </c:pt>
                <c:pt idx="9">
                  <c:v>-0.54712278029813477</c:v>
                </c:pt>
                <c:pt idx="10">
                  <c:v>-1.0234438287865306</c:v>
                </c:pt>
                <c:pt idx="11">
                  <c:v>-0.54712278029813477</c:v>
                </c:pt>
                <c:pt idx="12">
                  <c:v>0.34380446548670057</c:v>
                </c:pt>
                <c:pt idx="13">
                  <c:v>0.72384171331945335</c:v>
                </c:pt>
                <c:pt idx="14">
                  <c:v>0.3730110677928305</c:v>
                </c:pt>
                <c:pt idx="15">
                  <c:v>-0.15331384076464261</c:v>
                </c:pt>
                <c:pt idx="16">
                  <c:v>-0.33516548143174574</c:v>
                </c:pt>
                <c:pt idx="17">
                  <c:v>-0.18648662559551354</c:v>
                </c:pt>
                <c:pt idx="18">
                  <c:v>-3.7525405001053239E-3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Sheet1!$M$2</c:f>
              <c:strCache>
                <c:ptCount val="1"/>
                <c:pt idx="0">
                  <c:v>黒線_SG^2+黒線_CG^2</c:v>
                </c:pt>
              </c:strCache>
            </c:strRef>
          </c:tx>
          <c:marker>
            <c:symbol val="none"/>
          </c:marker>
          <c:val>
            <c:numRef>
              <c:f>Sheet1!$M$13:$M$31</c:f>
              <c:numCache>
                <c:formatCode>General</c:formatCode>
                <c:ptCount val="19"/>
                <c:pt idx="0">
                  <c:v>7.5149607247777046E-4</c:v>
                </c:pt>
                <c:pt idx="1">
                  <c:v>3.480485561732664E-3</c:v>
                </c:pt>
                <c:pt idx="2">
                  <c:v>1.794197361455999E-2</c:v>
                </c:pt>
                <c:pt idx="3">
                  <c:v>5.4964930318664937E-2</c:v>
                </c:pt>
                <c:pt idx="4">
                  <c:v>0.12056473577737406</c:v>
                </c:pt>
                <c:pt idx="5">
                  <c:v>0.2162503009099091</c:v>
                </c:pt>
                <c:pt idx="6">
                  <c:v>0.34984021284563799</c:v>
                </c:pt>
                <c:pt idx="7">
                  <c:v>0.53529396923153061</c:v>
                </c:pt>
                <c:pt idx="8">
                  <c:v>0.76213098391340317</c:v>
                </c:pt>
                <c:pt idx="9">
                  <c:v>0.9645167552783438</c:v>
                </c:pt>
                <c:pt idx="10">
                  <c:v>1.0474372706812334</c:v>
                </c:pt>
                <c:pt idx="11">
                  <c:v>0.96451675527834446</c:v>
                </c:pt>
                <c:pt idx="12">
                  <c:v>0.7621309839134035</c:v>
                </c:pt>
                <c:pt idx="13">
                  <c:v>0.53529396923153039</c:v>
                </c:pt>
                <c:pt idx="14">
                  <c:v>0.34984021284563793</c:v>
                </c:pt>
                <c:pt idx="15">
                  <c:v>0.21625030090990888</c:v>
                </c:pt>
                <c:pt idx="16">
                  <c:v>0.12056473577737399</c:v>
                </c:pt>
                <c:pt idx="17">
                  <c:v>5.4964930318664937E-2</c:v>
                </c:pt>
                <c:pt idx="18">
                  <c:v>1.7941973614559997E-2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828928"/>
        <c:axId val="172838912"/>
      </c:lineChart>
      <c:catAx>
        <c:axId val="172828928"/>
        <c:scaling>
          <c:orientation val="minMax"/>
        </c:scaling>
        <c:delete val="0"/>
        <c:axPos val="b"/>
        <c:majorTickMark val="out"/>
        <c:minorTickMark val="none"/>
        <c:tickLblPos val="nextTo"/>
        <c:crossAx val="172838912"/>
        <c:crosses val="autoZero"/>
        <c:auto val="1"/>
        <c:lblAlgn val="ctr"/>
        <c:lblOffset val="100"/>
        <c:noMultiLvlLbl val="0"/>
      </c:catAx>
      <c:valAx>
        <c:axId val="172838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282892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0394589348206471"/>
          <c:y val="0.37597435094275766"/>
          <c:w val="0.29249462306794982"/>
          <c:h val="0.24805093807718478"/>
        </c:manualLayout>
      </c:layout>
      <c:overlay val="0"/>
      <c:txPr>
        <a:bodyPr/>
        <a:lstStyle/>
        <a:p>
          <a:pPr>
            <a:defRPr sz="800"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ja-JP" altLang="en-US"/>
              <a:t>黒線（白背景）の入力</a:t>
            </a:r>
            <a:endParaRPr lang="en-US" altLang="en-US"/>
          </a:p>
        </c:rich>
      </c:tx>
      <c:layout>
        <c:manualLayout>
          <c:xMode val="edge"/>
          <c:yMode val="edge"/>
          <c:x val="0.24629779509268659"/>
          <c:y val="2.478314745972738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2580912142079799E-2"/>
          <c:y val="0.22352886651250378"/>
          <c:w val="0.61913175487210437"/>
          <c:h val="0.62125642751905086"/>
        </c:manualLayout>
      </c:layout>
      <c:lineChart>
        <c:grouping val="standard"/>
        <c:varyColors val="0"/>
        <c:ser>
          <c:idx val="0"/>
          <c:order val="0"/>
          <c:tx>
            <c:strRef>
              <c:f>Sheet1!$J$2</c:f>
              <c:strCache>
                <c:ptCount val="1"/>
                <c:pt idx="0">
                  <c:v>黒線</c:v>
                </c:pt>
              </c:strCache>
            </c:strRef>
          </c:tx>
          <c:marker>
            <c:symbol val="none"/>
          </c:marker>
          <c:val>
            <c:numRef>
              <c:f>Sheet1!$J$13:$J$31</c:f>
              <c:numCache>
                <c:formatCode>General</c:formatCode>
                <c:ptCount val="1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858752"/>
        <c:axId val="172872832"/>
      </c:lineChart>
      <c:catAx>
        <c:axId val="172858752"/>
        <c:scaling>
          <c:orientation val="minMax"/>
        </c:scaling>
        <c:delete val="0"/>
        <c:axPos val="b"/>
        <c:majorTickMark val="out"/>
        <c:minorTickMark val="none"/>
        <c:tickLblPos val="nextTo"/>
        <c:crossAx val="172872832"/>
        <c:crosses val="autoZero"/>
        <c:auto val="1"/>
        <c:lblAlgn val="ctr"/>
        <c:lblOffset val="100"/>
        <c:noMultiLvlLbl val="0"/>
      </c:catAx>
      <c:valAx>
        <c:axId val="172872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285875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5107387491197752"/>
          <c:y val="0.5275468586872738"/>
          <c:w val="0.135214576042578"/>
          <c:h val="0.109593414459556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6680746937882766E-2"/>
          <c:y val="5.0765979355461226E-2"/>
          <c:w val="0.6156924394867308"/>
          <c:h val="0.89846804128907753"/>
        </c:manualLayout>
      </c:layout>
      <c:lineChart>
        <c:grouping val="standard"/>
        <c:varyColors val="0"/>
        <c:ser>
          <c:idx val="1"/>
          <c:order val="0"/>
          <c:tx>
            <c:strRef>
              <c:f>Sheet1!$T$2</c:f>
              <c:strCache>
                <c:ptCount val="1"/>
                <c:pt idx="0">
                  <c:v>Step●SinGabor</c:v>
                </c:pt>
              </c:strCache>
            </c:strRef>
          </c:tx>
          <c:marker>
            <c:symbol val="none"/>
          </c:marker>
          <c:val>
            <c:numRef>
              <c:f>Sheet1!$T$13:$T$31</c:f>
              <c:numCache>
                <c:formatCode>General</c:formatCode>
                <c:ptCount val="19"/>
                <c:pt idx="0">
                  <c:v>-2.3902619438878607E-2</c:v>
                </c:pt>
                <c:pt idx="1">
                  <c:v>8.8853247806557137E-3</c:v>
                </c:pt>
                <c:pt idx="2">
                  <c:v>0.1427804033099096</c:v>
                </c:pt>
                <c:pt idx="3">
                  <c:v>0.28486371968682878</c:v>
                </c:pt>
                <c:pt idx="4">
                  <c:v>0.19415078877838496</c:v>
                </c:pt>
                <c:pt idx="5">
                  <c:v>-0.24487673557504655</c:v>
                </c:pt>
                <c:pt idx="6">
                  <c:v>-0.70390065232633126</c:v>
                </c:pt>
                <c:pt idx="7">
                  <c:v>-0.5973776816097357</c:v>
                </c:pt>
                <c:pt idx="8">
                  <c:v>0.2050744810920713</c:v>
                </c:pt>
                <c:pt idx="9">
                  <c:v>1.0206561254154238</c:v>
                </c:pt>
                <c:pt idx="10">
                  <c:v>1.0206561254154238</c:v>
                </c:pt>
                <c:pt idx="11">
                  <c:v>0.2050744810920713</c:v>
                </c:pt>
                <c:pt idx="12">
                  <c:v>-0.5973776816097357</c:v>
                </c:pt>
                <c:pt idx="13">
                  <c:v>-0.70390065232633126</c:v>
                </c:pt>
                <c:pt idx="14">
                  <c:v>-0.24487673557504655</c:v>
                </c:pt>
                <c:pt idx="15">
                  <c:v>0.1941507887783849</c:v>
                </c:pt>
                <c:pt idx="16">
                  <c:v>0.28486371968682878</c:v>
                </c:pt>
                <c:pt idx="17">
                  <c:v>0.14278040330990963</c:v>
                </c:pt>
                <c:pt idx="18">
                  <c:v>8.8853247806557692E-3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Sheet1!$U$2</c:f>
              <c:strCache>
                <c:ptCount val="1"/>
                <c:pt idx="0">
                  <c:v>Step●CosGabor</c:v>
                </c:pt>
              </c:strCache>
            </c:strRef>
          </c:tx>
          <c:marker>
            <c:symbol val="none"/>
          </c:marker>
          <c:val>
            <c:numRef>
              <c:f>Sheet1!$U$13:$U$31</c:f>
              <c:numCache>
                <c:formatCode>General</c:formatCode>
                <c:ptCount val="19"/>
                <c:pt idx="0">
                  <c:v>-3.6866230078323063E-2</c:v>
                </c:pt>
                <c:pt idx="1">
                  <c:v>-0.10935530609217808</c:v>
                </c:pt>
                <c:pt idx="2">
                  <c:v>-0.12904659437860352</c:v>
                </c:pt>
                <c:pt idx="3">
                  <c:v>3.3996202430379367E-2</c:v>
                </c:pt>
                <c:pt idx="4">
                  <c:v>0.34571785507559466</c:v>
                </c:pt>
                <c:pt idx="5">
                  <c:v>0.47558786705370665</c:v>
                </c:pt>
                <c:pt idx="6">
                  <c:v>7.9132970474345643E-2</c:v>
                </c:pt>
                <c:pt idx="7">
                  <c:v>-0.66815257163163821</c:v>
                </c:pt>
                <c:pt idx="8">
                  <c:v>-1.0354008659048695</c:v>
                </c:pt>
                <c:pt idx="9">
                  <c:v>-0.51172191439326531</c:v>
                </c:pt>
                <c:pt idx="10">
                  <c:v>0.48827808560673464</c:v>
                </c:pt>
                <c:pt idx="11">
                  <c:v>1.0119570371183384</c:v>
                </c:pt>
                <c:pt idx="12">
                  <c:v>0.64470874284510804</c:v>
                </c:pt>
                <c:pt idx="13">
                  <c:v>-0.10257679926087615</c:v>
                </c:pt>
                <c:pt idx="14">
                  <c:v>-0.49903169584023715</c:v>
                </c:pt>
                <c:pt idx="15">
                  <c:v>-0.36916168386212522</c:v>
                </c:pt>
                <c:pt idx="16">
                  <c:v>-5.744003121691011E-2</c:v>
                </c:pt>
                <c:pt idx="17">
                  <c:v>0.10560276559207277</c:v>
                </c:pt>
                <c:pt idx="18">
                  <c:v>8.5911477305647521E-2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Sheet1!$V$2</c:f>
              <c:strCache>
                <c:ptCount val="1"/>
                <c:pt idx="0">
                  <c:v>S_SG^2+S_CG^2</c:v>
                </c:pt>
              </c:strCache>
            </c:strRef>
          </c:tx>
          <c:marker>
            <c:symbol val="none"/>
          </c:marker>
          <c:val>
            <c:numRef>
              <c:f>Sheet1!$V$13:$V$31</c:f>
              <c:numCache>
                <c:formatCode>General</c:formatCode>
                <c:ptCount val="19"/>
                <c:pt idx="0">
                  <c:v>1.9304541362277095E-3</c:v>
                </c:pt>
                <c:pt idx="1">
                  <c:v>1.2037531966971696E-2</c:v>
                </c:pt>
                <c:pt idx="2">
                  <c:v>3.7039267090056269E-2</c:v>
                </c:pt>
                <c:pt idx="3">
                  <c:v>8.2303080573503495E-2</c:v>
                </c:pt>
                <c:pt idx="4">
                  <c:v>0.15721536410133891</c:v>
                </c:pt>
                <c:pt idx="5">
                  <c:v>0.28614843491458541</c:v>
                </c:pt>
                <c:pt idx="6">
                  <c:v>0.50173815536152833</c:v>
                </c:pt>
                <c:pt idx="7">
                  <c:v>0.80328795346339421</c:v>
                </c:pt>
                <c:pt idx="8">
                  <c:v>1.1141104959117358</c:v>
                </c:pt>
                <c:pt idx="9">
                  <c:v>1.3035982440183338</c:v>
                </c:pt>
                <c:pt idx="10">
                  <c:v>1.2801544152318032</c:v>
                </c:pt>
                <c:pt idx="11">
                  <c:v>1.0661125877685085</c:v>
                </c:pt>
                <c:pt idx="12">
                  <c:v>0.77250945758634249</c:v>
                </c:pt>
                <c:pt idx="13">
                  <c:v>0.50599812809204081</c:v>
                </c:pt>
                <c:pt idx="14">
                  <c:v>0.30899724907907422</c:v>
                </c:pt>
                <c:pt idx="15">
                  <c:v>0.17397487761518873</c:v>
                </c:pt>
                <c:pt idx="16">
                  <c:v>8.4446695980015779E-2</c:v>
                </c:pt>
                <c:pt idx="17">
                  <c:v>3.1538187670034717E-2</c:v>
                </c:pt>
                <c:pt idx="18">
                  <c:v>7.4597309292965246E-3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913024"/>
        <c:axId val="172914560"/>
      </c:lineChart>
      <c:catAx>
        <c:axId val="172913024"/>
        <c:scaling>
          <c:orientation val="minMax"/>
        </c:scaling>
        <c:delete val="0"/>
        <c:axPos val="b"/>
        <c:majorTickMark val="out"/>
        <c:minorTickMark val="none"/>
        <c:tickLblPos val="nextTo"/>
        <c:crossAx val="172914560"/>
        <c:crosses val="autoZero"/>
        <c:auto val="1"/>
        <c:lblAlgn val="ctr"/>
        <c:lblOffset val="100"/>
        <c:noMultiLvlLbl val="0"/>
      </c:catAx>
      <c:valAx>
        <c:axId val="172914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291302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0394589348206471"/>
          <c:y val="0.37597435094275766"/>
          <c:w val="0.29249462306794982"/>
          <c:h val="0.2480509380771847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 sz="1800" b="1" i="0" u="none" strike="noStrike" baseline="0">
                <a:effectLst/>
              </a:rPr>
              <a:t>Step</a:t>
            </a:r>
            <a:r>
              <a:rPr lang="ja-JP" altLang="en-US" sz="1800" b="1" i="0" u="none" strike="noStrike" baseline="0">
                <a:effectLst/>
              </a:rPr>
              <a:t>状の</a:t>
            </a:r>
            <a:r>
              <a:rPr lang="ja-JP" altLang="ja-JP" sz="1800" b="1" i="0" u="none" strike="noStrike" baseline="0">
                <a:effectLst/>
              </a:rPr>
              <a:t>入力</a:t>
            </a:r>
            <a:r>
              <a:rPr lang="ja-JP" altLang="en-US" sz="1800" b="1" i="0" u="none" strike="noStrike" baseline="0">
                <a:effectLst/>
              </a:rPr>
              <a:t>（白⇔黒領域の境界）</a:t>
            </a:r>
            <a:endParaRPr lang="en-US" altLang="en-US"/>
          </a:p>
        </c:rich>
      </c:tx>
      <c:layout>
        <c:manualLayout>
          <c:xMode val="edge"/>
          <c:yMode val="edge"/>
          <c:x val="8.4698025551684084E-2"/>
          <c:y val="3.097876401813409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2580912142079799E-2"/>
          <c:y val="0.22352886651250378"/>
          <c:w val="0.61913175487210437"/>
          <c:h val="0.62125642751905086"/>
        </c:manualLayout>
      </c:layout>
      <c:lineChart>
        <c:grouping val="standard"/>
        <c:varyColors val="0"/>
        <c:ser>
          <c:idx val="0"/>
          <c:order val="0"/>
          <c:tx>
            <c:strRef>
              <c:f>Sheet1!$S$2</c:f>
              <c:strCache>
                <c:ptCount val="1"/>
                <c:pt idx="0">
                  <c:v>Step</c:v>
                </c:pt>
              </c:strCache>
            </c:strRef>
          </c:tx>
          <c:marker>
            <c:symbol val="none"/>
          </c:marker>
          <c:val>
            <c:numRef>
              <c:f>Sheet1!$S$13:$S$31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926464"/>
        <c:axId val="172928000"/>
      </c:lineChart>
      <c:catAx>
        <c:axId val="172926464"/>
        <c:scaling>
          <c:orientation val="minMax"/>
        </c:scaling>
        <c:delete val="0"/>
        <c:axPos val="b"/>
        <c:majorTickMark val="out"/>
        <c:minorTickMark val="none"/>
        <c:tickLblPos val="nextTo"/>
        <c:crossAx val="172928000"/>
        <c:crosses val="autoZero"/>
        <c:auto val="1"/>
        <c:lblAlgn val="ctr"/>
        <c:lblOffset val="100"/>
        <c:noMultiLvlLbl val="0"/>
      </c:catAx>
      <c:valAx>
        <c:axId val="172928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29264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5107387491197752"/>
          <c:y val="0.5275468586872738"/>
          <c:w val="0.13568570696955565"/>
          <c:h val="0.1120378772356057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6680746937882766E-2"/>
          <c:y val="5.0765979355461226E-2"/>
          <c:w val="0.6156924394867308"/>
          <c:h val="0.89846804128907753"/>
        </c:manualLayout>
      </c:layout>
      <c:lineChart>
        <c:grouping val="standard"/>
        <c:varyColors val="0"/>
        <c:ser>
          <c:idx val="1"/>
          <c:order val="0"/>
          <c:tx>
            <c:strRef>
              <c:f>Sheet1!$AF$2</c:f>
              <c:strCache>
                <c:ptCount val="1"/>
                <c:pt idx="0">
                  <c:v>白線●SinGabor</c:v>
                </c:pt>
              </c:strCache>
            </c:strRef>
          </c:tx>
          <c:marker>
            <c:symbol val="none"/>
          </c:marker>
          <c:val>
            <c:numRef>
              <c:f>Sheet1!$AF$13:$AF$31</c:f>
              <c:numCache>
                <c:formatCode>General</c:formatCode>
                <c:ptCount val="19"/>
                <c:pt idx="0">
                  <c:v>-2.3902619438878607E-2</c:v>
                </c:pt>
                <c:pt idx="1">
                  <c:v>3.2787944219534321E-2</c:v>
                </c:pt>
                <c:pt idx="2">
                  <c:v>0.13389507852925389</c:v>
                </c:pt>
                <c:pt idx="3">
                  <c:v>0.14208331637691915</c:v>
                </c:pt>
                <c:pt idx="4">
                  <c:v>-9.0712930908443803E-2</c:v>
                </c:pt>
                <c:pt idx="5">
                  <c:v>-0.43902752435343145</c:v>
                </c:pt>
                <c:pt idx="6">
                  <c:v>-0.45902391675128484</c:v>
                </c:pt>
                <c:pt idx="7">
                  <c:v>0.10652297071659568</c:v>
                </c:pt>
                <c:pt idx="8">
                  <c:v>0.80245216270180697</c:v>
                </c:pt>
                <c:pt idx="9">
                  <c:v>0.81558164432335212</c:v>
                </c:pt>
                <c:pt idx="10">
                  <c:v>0</c:v>
                </c:pt>
                <c:pt idx="11">
                  <c:v>-0.81558164432335212</c:v>
                </c:pt>
                <c:pt idx="12">
                  <c:v>-0.80245216270180697</c:v>
                </c:pt>
                <c:pt idx="13">
                  <c:v>-0.10652297071659568</c:v>
                </c:pt>
                <c:pt idx="14">
                  <c:v>0.45902391675128484</c:v>
                </c:pt>
                <c:pt idx="15">
                  <c:v>0.43902752435343145</c:v>
                </c:pt>
                <c:pt idx="16">
                  <c:v>9.0712930908443803E-2</c:v>
                </c:pt>
                <c:pt idx="17">
                  <c:v>-0.14208331637691915</c:v>
                </c:pt>
                <c:pt idx="18">
                  <c:v>-0.13389507852925389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Sheet1!$AG$2</c:f>
              <c:strCache>
                <c:ptCount val="1"/>
                <c:pt idx="0">
                  <c:v>白線●CosGabor</c:v>
                </c:pt>
              </c:strCache>
            </c:strRef>
          </c:tx>
          <c:marker>
            <c:symbol val="none"/>
          </c:marker>
          <c:val>
            <c:numRef>
              <c:f>Sheet1!$AG$13:$AG$31</c:f>
              <c:numCache>
                <c:formatCode>General</c:formatCode>
                <c:ptCount val="19"/>
                <c:pt idx="0">
                  <c:v>-3.6866230078323063E-2</c:v>
                </c:pt>
                <c:pt idx="1">
                  <c:v>-7.2489076013855028E-2</c:v>
                </c:pt>
                <c:pt idx="2">
                  <c:v>-1.9691288286425437E-2</c:v>
                </c:pt>
                <c:pt idx="3">
                  <c:v>0.1630427968089829</c:v>
                </c:pt>
                <c:pt idx="4">
                  <c:v>0.31172165264521523</c:v>
                </c:pt>
                <c:pt idx="5">
                  <c:v>0.12987001197811202</c:v>
                </c:pt>
                <c:pt idx="6">
                  <c:v>-0.396454896579361</c:v>
                </c:pt>
                <c:pt idx="7">
                  <c:v>-0.74728554210598397</c:v>
                </c:pt>
                <c:pt idx="8">
                  <c:v>-0.36724829427323108</c:v>
                </c:pt>
                <c:pt idx="9">
                  <c:v>0.52367895151160415</c:v>
                </c:pt>
                <c:pt idx="10">
                  <c:v>1</c:v>
                </c:pt>
                <c:pt idx="11">
                  <c:v>0.52367895151160415</c:v>
                </c:pt>
                <c:pt idx="12">
                  <c:v>-0.36724829427323108</c:v>
                </c:pt>
                <c:pt idx="13">
                  <c:v>-0.74728554210598397</c:v>
                </c:pt>
                <c:pt idx="14">
                  <c:v>-0.396454896579361</c:v>
                </c:pt>
                <c:pt idx="15">
                  <c:v>0.12987001197811202</c:v>
                </c:pt>
                <c:pt idx="16">
                  <c:v>0.31172165264521523</c:v>
                </c:pt>
                <c:pt idx="17">
                  <c:v>0.1630427968089829</c:v>
                </c:pt>
                <c:pt idx="18">
                  <c:v>-1.9691288286425437E-2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Sheet1!$AH$2</c:f>
              <c:strCache>
                <c:ptCount val="1"/>
                <c:pt idx="0">
                  <c:v>白線_SG^2+白線_CG^2</c:v>
                </c:pt>
              </c:strCache>
            </c:strRef>
          </c:tx>
          <c:marker>
            <c:symbol val="none"/>
          </c:marker>
          <c:val>
            <c:numRef>
              <c:f>Sheet1!$AH$13:$AH$31</c:f>
              <c:numCache>
                <c:formatCode>General</c:formatCode>
                <c:ptCount val="19"/>
                <c:pt idx="0">
                  <c:v>1.9304541362277095E-3</c:v>
                </c:pt>
                <c:pt idx="1">
                  <c:v>6.3297154274857461E-3</c:v>
                </c:pt>
                <c:pt idx="2">
                  <c:v>1.8315638888734182E-2</c:v>
                </c:pt>
                <c:pt idx="3">
                  <c:v>4.6770622383958987E-2</c:v>
                </c:pt>
                <c:pt idx="4">
                  <c:v>0.10539922456186432</c:v>
                </c:pt>
                <c:pt idx="5">
                  <c:v>0.20961138715109778</c:v>
                </c:pt>
                <c:pt idx="6">
                  <c:v>0.36787944117144233</c:v>
                </c:pt>
                <c:pt idx="7">
                  <c:v>0.56978282473092312</c:v>
                </c:pt>
                <c:pt idx="8">
                  <c:v>0.7788007830714051</c:v>
                </c:pt>
                <c:pt idx="9">
                  <c:v>0.93941306281347581</c:v>
                </c:pt>
                <c:pt idx="10">
                  <c:v>1</c:v>
                </c:pt>
                <c:pt idx="11">
                  <c:v>0.93941306281347581</c:v>
                </c:pt>
                <c:pt idx="12">
                  <c:v>0.7788007830714051</c:v>
                </c:pt>
                <c:pt idx="13">
                  <c:v>0.56978282473092312</c:v>
                </c:pt>
                <c:pt idx="14">
                  <c:v>0.36787944117144233</c:v>
                </c:pt>
                <c:pt idx="15">
                  <c:v>0.20961138715109778</c:v>
                </c:pt>
                <c:pt idx="16">
                  <c:v>0.10539922456186432</c:v>
                </c:pt>
                <c:pt idx="17">
                  <c:v>4.6770622383958987E-2</c:v>
                </c:pt>
                <c:pt idx="18">
                  <c:v>1.8315638888734182E-2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036672"/>
        <c:axId val="173038208"/>
      </c:lineChart>
      <c:catAx>
        <c:axId val="173036672"/>
        <c:scaling>
          <c:orientation val="minMax"/>
        </c:scaling>
        <c:delete val="0"/>
        <c:axPos val="b"/>
        <c:majorTickMark val="out"/>
        <c:minorTickMark val="none"/>
        <c:tickLblPos val="nextTo"/>
        <c:crossAx val="173038208"/>
        <c:crosses val="autoZero"/>
        <c:auto val="1"/>
        <c:lblAlgn val="ctr"/>
        <c:lblOffset val="100"/>
        <c:noMultiLvlLbl val="0"/>
      </c:catAx>
      <c:valAx>
        <c:axId val="173038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303667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0394589348206471"/>
          <c:y val="0.37597435094275766"/>
          <c:w val="0.29249462306794982"/>
          <c:h val="0.24805093807718478"/>
        </c:manualLayout>
      </c:layout>
      <c:overlay val="0"/>
      <c:txPr>
        <a:bodyPr/>
        <a:lstStyle/>
        <a:p>
          <a:pPr>
            <a:defRPr sz="900"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ja-JP" altLang="en-US"/>
              <a:t>白線（黒背景）の入力</a:t>
            </a:r>
            <a:endParaRPr lang="en-US" altLang="en-US"/>
          </a:p>
        </c:rich>
      </c:tx>
      <c:layout>
        <c:manualLayout>
          <c:xMode val="edge"/>
          <c:yMode val="edge"/>
          <c:x val="0.24629779509268659"/>
          <c:y val="2.478314745972738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2580912142079799E-2"/>
          <c:y val="0.22352886651250378"/>
          <c:w val="0.61913175487210437"/>
          <c:h val="0.62125642751905086"/>
        </c:manualLayout>
      </c:layout>
      <c:lineChart>
        <c:grouping val="standard"/>
        <c:varyColors val="0"/>
        <c:ser>
          <c:idx val="0"/>
          <c:order val="0"/>
          <c:tx>
            <c:strRef>
              <c:f>Sheet1!$AE$2</c:f>
              <c:strCache>
                <c:ptCount val="1"/>
                <c:pt idx="0">
                  <c:v>白線</c:v>
                </c:pt>
              </c:strCache>
            </c:strRef>
          </c:tx>
          <c:marker>
            <c:symbol val="none"/>
          </c:marker>
          <c:val>
            <c:numRef>
              <c:f>Sheet1!$AE$3:$AE$43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062400"/>
        <c:axId val="173072384"/>
      </c:lineChart>
      <c:catAx>
        <c:axId val="173062400"/>
        <c:scaling>
          <c:orientation val="minMax"/>
        </c:scaling>
        <c:delete val="0"/>
        <c:axPos val="b"/>
        <c:majorTickMark val="out"/>
        <c:minorTickMark val="none"/>
        <c:tickLblPos val="nextTo"/>
        <c:crossAx val="173072384"/>
        <c:crosses val="autoZero"/>
        <c:auto val="1"/>
        <c:lblAlgn val="ctr"/>
        <c:lblOffset val="100"/>
        <c:noMultiLvlLbl val="0"/>
      </c:catAx>
      <c:valAx>
        <c:axId val="173072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306240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5107387491197752"/>
          <c:y val="0.5275468586872738"/>
          <c:w val="0.135214576042578"/>
          <c:h val="0.109593414459556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0</xdr:row>
      <xdr:rowOff>72390</xdr:rowOff>
    </xdr:from>
    <xdr:to>
      <xdr:col>8</xdr:col>
      <xdr:colOff>571500</xdr:colOff>
      <xdr:row>15</xdr:row>
      <xdr:rowOff>7620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83819</xdr:colOff>
      <xdr:row>13</xdr:row>
      <xdr:rowOff>87630</xdr:rowOff>
    </xdr:from>
    <xdr:to>
      <xdr:col>17</xdr:col>
      <xdr:colOff>866774</xdr:colOff>
      <xdr:row>30</xdr:row>
      <xdr:rowOff>19050</xdr:rowOff>
    </xdr:to>
    <xdr:graphicFrame macro="">
      <xdr:nvGraphicFramePr>
        <xdr:cNvPr id="14" name="グラフ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91440</xdr:colOff>
      <xdr:row>0</xdr:row>
      <xdr:rowOff>68580</xdr:rowOff>
    </xdr:from>
    <xdr:to>
      <xdr:col>17</xdr:col>
      <xdr:colOff>847726</xdr:colOff>
      <xdr:row>12</xdr:row>
      <xdr:rowOff>123825</xdr:rowOff>
    </xdr:to>
    <xdr:graphicFrame macro="">
      <xdr:nvGraphicFramePr>
        <xdr:cNvPr id="15" name="グラフ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167640</xdr:colOff>
      <xdr:row>13</xdr:row>
      <xdr:rowOff>11430</xdr:rowOff>
    </xdr:from>
    <xdr:to>
      <xdr:col>29</xdr:col>
      <xdr:colOff>289560</xdr:colOff>
      <xdr:row>29</xdr:row>
      <xdr:rowOff>106680</xdr:rowOff>
    </xdr:to>
    <xdr:graphicFrame macro="">
      <xdr:nvGraphicFramePr>
        <xdr:cNvPr id="16" name="グラフ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160020</xdr:colOff>
      <xdr:row>0</xdr:row>
      <xdr:rowOff>60960</xdr:rowOff>
    </xdr:from>
    <xdr:to>
      <xdr:col>29</xdr:col>
      <xdr:colOff>266700</xdr:colOff>
      <xdr:row>12</xdr:row>
      <xdr:rowOff>99060</xdr:rowOff>
    </xdr:to>
    <xdr:graphicFrame macro="">
      <xdr:nvGraphicFramePr>
        <xdr:cNvPr id="17" name="グラフ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34</xdr:col>
      <xdr:colOff>83819</xdr:colOff>
      <xdr:row>13</xdr:row>
      <xdr:rowOff>87629</xdr:rowOff>
    </xdr:from>
    <xdr:to>
      <xdr:col>43</xdr:col>
      <xdr:colOff>28575</xdr:colOff>
      <xdr:row>29</xdr:row>
      <xdr:rowOff>142874</xdr:rowOff>
    </xdr:to>
    <xdr:graphicFrame macro="">
      <xdr:nvGraphicFramePr>
        <xdr:cNvPr id="7" name="グラフ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34</xdr:col>
      <xdr:colOff>91438</xdr:colOff>
      <xdr:row>0</xdr:row>
      <xdr:rowOff>68579</xdr:rowOff>
    </xdr:from>
    <xdr:to>
      <xdr:col>42</xdr:col>
      <xdr:colOff>561975</xdr:colOff>
      <xdr:row>13</xdr:row>
      <xdr:rowOff>66675</xdr:rowOff>
    </xdr:to>
    <xdr:graphicFrame macro="">
      <xdr:nvGraphicFramePr>
        <xdr:cNvPr id="8" name="グラフ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0.21277</cdr:x>
      <cdr:y>0.02022</cdr:y>
    </cdr:from>
    <cdr:to>
      <cdr:x>0.76383</cdr:x>
      <cdr:y>0.11664</cdr:y>
    </cdr:to>
    <cdr:sp macro="" textlink="">
      <cdr:nvSpPr>
        <cdr:cNvPr id="2" name="テキスト ボックス 1"/>
        <cdr:cNvSpPr txBox="1"/>
      </cdr:nvSpPr>
      <cdr:spPr>
        <a:xfrm xmlns:a="http://schemas.openxmlformats.org/drawingml/2006/main">
          <a:off x="762000" y="49530"/>
          <a:ext cx="1973580" cy="2362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altLang="ja-JP" sz="1400"/>
            <a:t>2</a:t>
          </a:r>
          <a:r>
            <a:rPr lang="ja-JP" altLang="en-US" sz="1400"/>
            <a:t>種類の</a:t>
          </a:r>
          <a:r>
            <a:rPr lang="en-US" altLang="ja-JP" sz="1400"/>
            <a:t>Gabor</a:t>
          </a:r>
          <a:r>
            <a:rPr lang="ja-JP" altLang="en-US" sz="1400"/>
            <a:t>フィルタ</a:t>
          </a:r>
        </a:p>
      </cdr:txBody>
    </cdr:sp>
  </cdr:relSizeAnchor>
</c:userShape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5"/>
  <sheetViews>
    <sheetView tabSelected="1" topLeftCell="Y1" zoomScale="80" zoomScaleNormal="80" workbookViewId="0">
      <selection activeCell="AG10" sqref="AG10"/>
    </sheetView>
  </sheetViews>
  <sheetFormatPr defaultRowHeight="13.2" x14ac:dyDescent="0.2"/>
  <cols>
    <col min="2" max="3" width="14" bestFit="1" customWidth="1"/>
    <col min="11" max="11" width="13.21875" customWidth="1"/>
    <col min="12" max="18" width="14.109375" customWidth="1"/>
    <col min="20" max="20" width="13.88671875" customWidth="1"/>
    <col min="21" max="22" width="14.77734375" customWidth="1"/>
  </cols>
  <sheetData>
    <row r="1" spans="1:39" s="14" customFormat="1" x14ac:dyDescent="0.2">
      <c r="A1" s="13" t="s">
        <v>10</v>
      </c>
      <c r="B1" s="21" t="s">
        <v>11</v>
      </c>
      <c r="C1" s="21"/>
      <c r="J1" s="15" t="s">
        <v>12</v>
      </c>
      <c r="K1" s="22" t="s">
        <v>15</v>
      </c>
      <c r="L1" s="22"/>
      <c r="M1" s="16" t="s">
        <v>14</v>
      </c>
      <c r="N1" s="17"/>
      <c r="O1" s="17"/>
      <c r="P1" s="17"/>
      <c r="Q1" s="17"/>
      <c r="R1" s="17"/>
      <c r="S1" s="15" t="s">
        <v>12</v>
      </c>
      <c r="T1" s="22" t="s">
        <v>15</v>
      </c>
      <c r="U1" s="22"/>
      <c r="V1" s="16" t="s">
        <v>14</v>
      </c>
      <c r="AE1" s="15" t="s">
        <v>12</v>
      </c>
      <c r="AF1" s="22" t="s">
        <v>15</v>
      </c>
      <c r="AG1" s="22"/>
      <c r="AH1" s="16" t="s">
        <v>14</v>
      </c>
      <c r="AI1" s="17"/>
      <c r="AJ1" s="17"/>
      <c r="AK1" s="17"/>
      <c r="AL1" s="17"/>
      <c r="AM1" s="17"/>
    </row>
    <row r="2" spans="1:39" s="14" customFormat="1" x14ac:dyDescent="0.2">
      <c r="A2" s="18" t="s">
        <v>2</v>
      </c>
      <c r="B2" s="18" t="s">
        <v>7</v>
      </c>
      <c r="C2" s="18" t="s">
        <v>8</v>
      </c>
      <c r="J2" s="19" t="s">
        <v>20</v>
      </c>
      <c r="K2" s="18" t="s">
        <v>21</v>
      </c>
      <c r="L2" s="18" t="s">
        <v>22</v>
      </c>
      <c r="M2" s="20" t="s">
        <v>23</v>
      </c>
      <c r="N2" s="17"/>
      <c r="O2" s="17"/>
      <c r="P2" s="17"/>
      <c r="Q2" s="17"/>
      <c r="R2" s="17"/>
      <c r="S2" s="19" t="s">
        <v>3</v>
      </c>
      <c r="T2" s="18" t="s">
        <v>4</v>
      </c>
      <c r="U2" s="18" t="s">
        <v>5</v>
      </c>
      <c r="V2" s="20" t="s">
        <v>9</v>
      </c>
      <c r="AE2" s="19" t="s">
        <v>16</v>
      </c>
      <c r="AF2" s="18" t="s">
        <v>17</v>
      </c>
      <c r="AG2" s="18" t="s">
        <v>18</v>
      </c>
      <c r="AH2" s="20" t="s">
        <v>19</v>
      </c>
      <c r="AI2" s="17"/>
      <c r="AJ2" s="17"/>
      <c r="AK2" s="17"/>
      <c r="AL2" s="17"/>
      <c r="AM2" s="17"/>
    </row>
    <row r="3" spans="1:39" x14ac:dyDescent="0.2">
      <c r="A3" s="1">
        <v>-10</v>
      </c>
      <c r="B3" s="1">
        <f t="shared" ref="B3:B23" si="0">SIN(A3*$B$25)*EXP(-(A3*A3)/$B$26)</f>
        <v>2.3902619438878607E-2</v>
      </c>
      <c r="C3" s="1">
        <f t="shared" ref="C3:C23" si="1">COS(A3*$B$25)*EXP(-(A3*A3)/$B$26)</f>
        <v>-3.6866230078323063E-2</v>
      </c>
      <c r="J3" s="4">
        <v>1</v>
      </c>
      <c r="K3" s="3"/>
      <c r="L3" s="3"/>
      <c r="M3" s="5"/>
      <c r="N3" s="12"/>
      <c r="O3" s="12"/>
      <c r="P3" s="12"/>
      <c r="Q3" s="12"/>
      <c r="R3" s="12"/>
      <c r="S3" s="4">
        <v>0</v>
      </c>
      <c r="T3" s="3"/>
      <c r="U3" s="3"/>
      <c r="V3" s="3"/>
      <c r="AE3" s="4">
        <v>0</v>
      </c>
      <c r="AF3" s="3"/>
      <c r="AG3" s="3"/>
      <c r="AH3" s="5"/>
      <c r="AI3" s="12"/>
      <c r="AJ3" s="12"/>
      <c r="AK3" s="12"/>
      <c r="AL3" s="12"/>
      <c r="AM3" s="12"/>
    </row>
    <row r="4" spans="1:39" x14ac:dyDescent="0.2">
      <c r="A4" s="1">
        <v>-9</v>
      </c>
      <c r="B4" s="1">
        <f t="shared" si="0"/>
        <v>-3.2787944219534321E-2</v>
      </c>
      <c r="C4" s="1">
        <f t="shared" si="1"/>
        <v>-7.2489076013855028E-2</v>
      </c>
      <c r="J4" s="6">
        <v>1</v>
      </c>
      <c r="K4" s="3"/>
      <c r="L4" s="3"/>
      <c r="M4" s="5"/>
      <c r="N4" s="12"/>
      <c r="O4" s="12"/>
      <c r="P4" s="12"/>
      <c r="Q4" s="12"/>
      <c r="R4" s="12"/>
      <c r="S4" s="6">
        <v>0</v>
      </c>
      <c r="T4" s="3"/>
      <c r="U4" s="3"/>
      <c r="V4" s="3"/>
      <c r="AE4" s="4">
        <v>0</v>
      </c>
      <c r="AF4" s="3"/>
      <c r="AG4" s="3"/>
      <c r="AH4" s="5"/>
      <c r="AI4" s="12"/>
      <c r="AJ4" s="12"/>
      <c r="AK4" s="12"/>
      <c r="AL4" s="12"/>
      <c r="AM4" s="12"/>
    </row>
    <row r="5" spans="1:39" x14ac:dyDescent="0.2">
      <c r="A5" s="1">
        <v>-8</v>
      </c>
      <c r="B5" s="1">
        <f t="shared" si="0"/>
        <v>-0.13389507852925389</v>
      </c>
      <c r="C5" s="1">
        <f t="shared" si="1"/>
        <v>-1.9691288286425437E-2</v>
      </c>
      <c r="J5" s="6">
        <v>1</v>
      </c>
      <c r="K5" s="3"/>
      <c r="L5" s="3"/>
      <c r="M5" s="5"/>
      <c r="N5" s="12"/>
      <c r="O5" s="12"/>
      <c r="P5" s="12"/>
      <c r="Q5" s="12"/>
      <c r="R5" s="12"/>
      <c r="S5" s="6">
        <v>0</v>
      </c>
      <c r="T5" s="3"/>
      <c r="U5" s="3"/>
      <c r="V5" s="3"/>
      <c r="AE5" s="4">
        <v>0</v>
      </c>
      <c r="AF5" s="3"/>
      <c r="AG5" s="3"/>
      <c r="AH5" s="5"/>
      <c r="AI5" s="12"/>
      <c r="AJ5" s="12"/>
      <c r="AK5" s="12"/>
      <c r="AL5" s="12"/>
      <c r="AM5" s="12"/>
    </row>
    <row r="6" spans="1:39" x14ac:dyDescent="0.2">
      <c r="A6" s="1">
        <v>-7</v>
      </c>
      <c r="B6" s="1">
        <f t="shared" si="0"/>
        <v>-0.14208331637691915</v>
      </c>
      <c r="C6" s="1">
        <f t="shared" si="1"/>
        <v>0.1630427968089829</v>
      </c>
      <c r="J6" s="6">
        <v>1</v>
      </c>
      <c r="K6" s="3"/>
      <c r="L6" s="3"/>
      <c r="M6" s="5"/>
      <c r="N6" s="12"/>
      <c r="O6" s="12"/>
      <c r="P6" s="12"/>
      <c r="Q6" s="12"/>
      <c r="R6" s="12"/>
      <c r="S6" s="6">
        <v>0</v>
      </c>
      <c r="T6" s="3"/>
      <c r="U6" s="3"/>
      <c r="V6" s="3"/>
      <c r="AE6" s="4">
        <v>0</v>
      </c>
      <c r="AF6" s="3"/>
      <c r="AG6" s="3"/>
      <c r="AH6" s="5"/>
      <c r="AI6" s="12"/>
      <c r="AJ6" s="12"/>
      <c r="AK6" s="12"/>
      <c r="AL6" s="12"/>
      <c r="AM6" s="12"/>
    </row>
    <row r="7" spans="1:39" x14ac:dyDescent="0.2">
      <c r="A7" s="1">
        <v>-6</v>
      </c>
      <c r="B7" s="1">
        <f t="shared" si="0"/>
        <v>9.0712930908443803E-2</v>
      </c>
      <c r="C7" s="1">
        <f t="shared" si="1"/>
        <v>0.31172165264521523</v>
      </c>
      <c r="J7" s="6">
        <v>1</v>
      </c>
      <c r="K7" s="3"/>
      <c r="L7" s="3"/>
      <c r="M7" s="5"/>
      <c r="N7" s="12"/>
      <c r="O7" s="12"/>
      <c r="P7" s="12"/>
      <c r="Q7" s="12"/>
      <c r="R7" s="12"/>
      <c r="S7" s="6">
        <v>0</v>
      </c>
      <c r="T7" s="3"/>
      <c r="U7" s="3"/>
      <c r="V7" s="3"/>
      <c r="AE7" s="4">
        <v>0</v>
      </c>
      <c r="AF7" s="3"/>
      <c r="AG7" s="3"/>
      <c r="AH7" s="5"/>
      <c r="AI7" s="12"/>
      <c r="AJ7" s="12"/>
      <c r="AK7" s="12"/>
      <c r="AL7" s="12"/>
      <c r="AM7" s="12"/>
    </row>
    <row r="8" spans="1:39" x14ac:dyDescent="0.2">
      <c r="A8" s="1">
        <v>-5</v>
      </c>
      <c r="B8" s="1">
        <f t="shared" si="0"/>
        <v>0.43902752435343145</v>
      </c>
      <c r="C8" s="1">
        <f t="shared" si="1"/>
        <v>0.12987001197811202</v>
      </c>
      <c r="J8" s="6">
        <v>1</v>
      </c>
      <c r="K8" s="3"/>
      <c r="L8" s="3"/>
      <c r="M8" s="5"/>
      <c r="N8" s="12"/>
      <c r="O8" s="12"/>
      <c r="P8" s="12"/>
      <c r="Q8" s="12"/>
      <c r="R8" s="12"/>
      <c r="S8" s="6">
        <v>0</v>
      </c>
      <c r="T8" s="3"/>
      <c r="U8" s="3"/>
      <c r="V8" s="3"/>
      <c r="AE8" s="4">
        <v>0</v>
      </c>
      <c r="AF8" s="3"/>
      <c r="AG8" s="3"/>
      <c r="AH8" s="5"/>
      <c r="AI8" s="12"/>
      <c r="AJ8" s="12"/>
      <c r="AK8" s="12"/>
      <c r="AL8" s="12"/>
      <c r="AM8" s="12"/>
    </row>
    <row r="9" spans="1:39" x14ac:dyDescent="0.2">
      <c r="A9" s="1">
        <v>-4</v>
      </c>
      <c r="B9" s="1">
        <f t="shared" si="0"/>
        <v>0.45902391675128484</v>
      </c>
      <c r="C9" s="1">
        <f t="shared" si="1"/>
        <v>-0.396454896579361</v>
      </c>
      <c r="J9" s="6">
        <v>1</v>
      </c>
      <c r="K9" s="3"/>
      <c r="L9" s="3"/>
      <c r="M9" s="5"/>
      <c r="N9" s="12"/>
      <c r="O9" s="12"/>
      <c r="P9" s="12"/>
      <c r="Q9" s="12"/>
      <c r="R9" s="12"/>
      <c r="S9" s="6">
        <v>0</v>
      </c>
      <c r="T9" s="3"/>
      <c r="U9" s="3"/>
      <c r="V9" s="3"/>
      <c r="AE9" s="4">
        <v>0</v>
      </c>
      <c r="AF9" s="3"/>
      <c r="AG9" s="3"/>
      <c r="AH9" s="5"/>
      <c r="AI9" s="12"/>
      <c r="AJ9" s="12"/>
      <c r="AK9" s="12"/>
      <c r="AL9" s="12"/>
      <c r="AM9" s="12"/>
    </row>
    <row r="10" spans="1:39" x14ac:dyDescent="0.2">
      <c r="A10" s="1">
        <v>-3</v>
      </c>
      <c r="B10" s="1">
        <f t="shared" si="0"/>
        <v>-0.10652297071659568</v>
      </c>
      <c r="C10" s="1">
        <f t="shared" si="1"/>
        <v>-0.74728554210598397</v>
      </c>
      <c r="J10" s="6">
        <v>1</v>
      </c>
      <c r="K10" s="3"/>
      <c r="L10" s="3"/>
      <c r="M10" s="5"/>
      <c r="N10" s="12"/>
      <c r="O10" s="12"/>
      <c r="P10" s="12"/>
      <c r="Q10" s="12"/>
      <c r="R10" s="12"/>
      <c r="S10" s="6">
        <v>0</v>
      </c>
      <c r="T10" s="3"/>
      <c r="U10" s="3"/>
      <c r="V10" s="3"/>
      <c r="AE10" s="4">
        <v>0</v>
      </c>
      <c r="AF10" s="3"/>
      <c r="AG10" s="3"/>
      <c r="AH10" s="5"/>
      <c r="AI10" s="12"/>
      <c r="AJ10" s="12"/>
      <c r="AK10" s="12"/>
      <c r="AL10" s="12"/>
      <c r="AM10" s="12"/>
    </row>
    <row r="11" spans="1:39" x14ac:dyDescent="0.2">
      <c r="A11" s="1">
        <v>-2</v>
      </c>
      <c r="B11" s="1">
        <f t="shared" si="0"/>
        <v>-0.80245216270180697</v>
      </c>
      <c r="C11" s="1">
        <f t="shared" si="1"/>
        <v>-0.36724829427323108</v>
      </c>
      <c r="J11" s="6">
        <v>1</v>
      </c>
      <c r="K11" s="3"/>
      <c r="L11" s="3"/>
      <c r="M11" s="5"/>
      <c r="N11" s="12"/>
      <c r="O11" s="12"/>
      <c r="P11" s="12"/>
      <c r="Q11" s="12"/>
      <c r="R11" s="12"/>
      <c r="S11" s="6">
        <v>0</v>
      </c>
      <c r="T11" s="3"/>
      <c r="U11" s="3"/>
      <c r="V11" s="3"/>
      <c r="AE11" s="4">
        <v>0</v>
      </c>
      <c r="AF11" s="3"/>
      <c r="AG11" s="3"/>
      <c r="AH11" s="5"/>
      <c r="AI11" s="12"/>
      <c r="AJ11" s="12"/>
      <c r="AK11" s="12"/>
      <c r="AL11" s="12"/>
      <c r="AM11" s="12"/>
    </row>
    <row r="12" spans="1:39" x14ac:dyDescent="0.2">
      <c r="A12" s="1">
        <v>-1</v>
      </c>
      <c r="B12" s="1">
        <f t="shared" si="0"/>
        <v>-0.81558164432335212</v>
      </c>
      <c r="C12" s="1">
        <f t="shared" si="1"/>
        <v>0.52367895151160415</v>
      </c>
      <c r="J12" s="6">
        <v>1</v>
      </c>
      <c r="K12" s="3"/>
      <c r="L12" s="3"/>
      <c r="M12" s="5"/>
      <c r="N12" s="12"/>
      <c r="O12" s="12"/>
      <c r="P12" s="12"/>
      <c r="Q12" s="12"/>
      <c r="R12" s="12"/>
      <c r="S12" s="6">
        <v>0</v>
      </c>
      <c r="T12" s="3"/>
      <c r="U12" s="3"/>
      <c r="V12" s="3"/>
      <c r="AE12" s="4">
        <v>0</v>
      </c>
      <c r="AF12" s="3"/>
      <c r="AG12" s="3"/>
      <c r="AH12" s="5"/>
      <c r="AI12" s="12"/>
      <c r="AJ12" s="12"/>
      <c r="AK12" s="12"/>
      <c r="AL12" s="12"/>
      <c r="AM12" s="12"/>
    </row>
    <row r="13" spans="1:39" x14ac:dyDescent="0.2">
      <c r="A13" s="1">
        <v>0</v>
      </c>
      <c r="B13" s="1">
        <f t="shared" si="0"/>
        <v>0</v>
      </c>
      <c r="C13" s="1">
        <f t="shared" si="1"/>
        <v>1</v>
      </c>
      <c r="J13" s="6">
        <v>1</v>
      </c>
      <c r="K13" s="1">
        <f t="shared" ref="K13:K31" si="2">B$3*J3+B$4*J4+B$5*J5+B$6*J6+B$7*J7+B$8*J8+B$9*J9+B$10*J10+B$11*J11+B$12*J12+B$13*J13+B$14*J14+B$15*J15+B$16*J16+B$17*J17+B$18*J18+B$19*J19+B$20*J20+B$21*J21+B$22*J22+B$23*J23</f>
        <v>2.3902619438878642E-2</v>
      </c>
      <c r="L13" s="1">
        <f t="shared" ref="L13:L31" si="3">C$3*J3+C$4*J4+C$5*J5+C$6*J6+C$7*J7+C$8*J8+C$9*J9+C$10*J10+C$11*J11+C$12*J12+C$13*J13+C$14*J14+C$15*J15+C$16*J16+C$17*J17+C$18*J18+C$19*J19+C$20*J20+C$21*J21+C$22*J22+C$23*J23</f>
        <v>1.3422401291792438E-2</v>
      </c>
      <c r="M13" s="7">
        <f>K13*K13+L13*L13</f>
        <v>7.5149607247777046E-4</v>
      </c>
      <c r="N13" s="11"/>
      <c r="O13" s="11"/>
      <c r="P13" s="11"/>
      <c r="Q13" s="11"/>
      <c r="R13" s="11"/>
      <c r="S13" s="6">
        <v>0</v>
      </c>
      <c r="T13" s="1">
        <f t="shared" ref="T13:T31" si="4">B$3*S3+B$4*S4+B$5*S5+B$6*S6+B$7*S7+B$8*S8+B$9*S9+B$10*S10+B$11*S11+B$12*S12+B$13*S13+B$14*S14+B$15*S15+B$16*S16+B$17*S17+B$18*S18+B$19*S19+B$20*S20+B$21*S21+B$22*S22+B$23*S23</f>
        <v>-2.3902619438878607E-2</v>
      </c>
      <c r="U13" s="1">
        <f>C$3*S3+C$4*S4+C$5*S5+C$6*S6+C$7*S7+C$8*S8+C$9*S9+C$10*S10+C$11*S11+C$12*S12+C$13*S13+C$14*S14+C$15*S15+C$16*S16+C$17*S17+C$18*S18+C$19*S19+C$20*S20+C$21*S21+C$22*S22+C$23*S23</f>
        <v>-3.6866230078323063E-2</v>
      </c>
      <c r="V13" s="7">
        <f t="shared" ref="V13:V31" si="5">T13*T13+U13*U13</f>
        <v>1.9304541362277095E-3</v>
      </c>
      <c r="AE13" s="4">
        <v>0</v>
      </c>
      <c r="AF13" s="1">
        <f>B$3*AE3+B$4*AE4+B$5*AE5+B$6*AE6+B$7*AE7+B$8*AE8+B$9*AE9+B$10*AE10+B$11*AE11+B$12*AE12+B$13*AE13+B$14*AE14+B$15*AE15+B$16*AE16+B$17*AE17+B$18*AE18+B$19*AE19+B$20*AE20+B$21*AE21+B$22*AE22+B$23*AE23</f>
        <v>-2.3902619438878607E-2</v>
      </c>
      <c r="AG13" s="1">
        <f>C$3*AE3+C$4*AE4+C$5*AE5+C$6*AE6+C$7*AE7+C$8*AE8+C$9*AE9+C$10*AE10+C$11*AE11+C$12*AE12+C$13*AE13+C$14*AE14+C$15*AE15+C$16*AE16+C$17*AE17+C$18*AE18+C$19*AE19+C$20*AE20+C$21*AE21+C$22*AE22+C$23*AE23</f>
        <v>-3.6866230078323063E-2</v>
      </c>
      <c r="AH13" s="7">
        <f>AF13*AF13+AG13*AG13</f>
        <v>1.9304541362277095E-3</v>
      </c>
      <c r="AI13" s="11"/>
      <c r="AJ13" s="11"/>
      <c r="AK13" s="11"/>
      <c r="AL13" s="11"/>
      <c r="AM13" s="11"/>
    </row>
    <row r="14" spans="1:39" x14ac:dyDescent="0.2">
      <c r="A14" s="1">
        <v>1</v>
      </c>
      <c r="B14" s="1">
        <f t="shared" si="0"/>
        <v>0.81558164432335212</v>
      </c>
      <c r="C14" s="1">
        <f t="shared" si="1"/>
        <v>0.52367895151160415</v>
      </c>
      <c r="J14" s="6">
        <v>1</v>
      </c>
      <c r="K14" s="1">
        <f t="shared" si="2"/>
        <v>-3.2787944219534286E-2</v>
      </c>
      <c r="L14" s="1">
        <f t="shared" si="3"/>
        <v>4.9045247227324403E-2</v>
      </c>
      <c r="M14" s="7">
        <f t="shared" ref="M14:M31" si="6">K14*K14+L14*L14</f>
        <v>3.480485561732664E-3</v>
      </c>
      <c r="N14" s="11"/>
      <c r="O14" s="11"/>
      <c r="P14" s="11"/>
      <c r="Q14" s="11"/>
      <c r="R14" s="11"/>
      <c r="S14" s="6">
        <v>0</v>
      </c>
      <c r="T14" s="1">
        <f t="shared" si="4"/>
        <v>8.8853247806557137E-3</v>
      </c>
      <c r="U14" s="1">
        <f t="shared" ref="U14:U31" si="7">C$3*S4+C$4*S5+C$5*S6+C$6*S7+C$7*S8+C$8*S9+C$9*S10+C$10*S11+C$11*S12+C$12*S13+C$13*S14+C$14*S15+C$15*S16+C$16*S17+C$17*S18+C$18*S19+C$19*S20+C$20*S21+C$21*S22+C$22*S23+C$23*S24</f>
        <v>-0.10935530609217808</v>
      </c>
      <c r="V14" s="7">
        <f t="shared" si="5"/>
        <v>1.2037531966971696E-2</v>
      </c>
      <c r="AE14" s="4">
        <v>0</v>
      </c>
      <c r="AF14" s="1">
        <f t="shared" ref="AF14:AF31" si="8">B$3*AE4+B$4*AE5+B$5*AE6+B$6*AE7+B$7*AE8+B$8*AE9+B$9*AE10+B$10*AE11+B$11*AE12+B$12*AE13+B$13*AE14+B$14*AE15+B$15*AE16+B$16*AE17+B$17*AE18+B$18*AE19+B$19*AE20+B$20*AE21+B$21*AE22+B$22*AE23+B$23*AE24</f>
        <v>3.2787944219534321E-2</v>
      </c>
      <c r="AG14" s="1">
        <f t="shared" ref="AG14:AG31" si="9">C$3*AE4+C$4*AE5+C$5*AE6+C$6*AE7+C$7*AE8+C$8*AE9+C$9*AE10+C$10*AE11+C$11*AE12+C$12*AE13+C$13*AE14+C$14*AE15+C$15*AE16+C$16*AE17+C$17*AE18+C$18*AE19+C$19*AE20+C$20*AE21+C$21*AE22+C$22*AE23+C$23*AE24</f>
        <v>-7.2489076013855028E-2</v>
      </c>
      <c r="AH14" s="7">
        <f t="shared" ref="AH14:AH31" si="10">AF14*AF14+AG14*AG14</f>
        <v>6.3297154274857461E-3</v>
      </c>
      <c r="AI14" s="11"/>
      <c r="AJ14" s="11"/>
      <c r="AK14" s="11"/>
      <c r="AL14" s="11"/>
      <c r="AM14" s="11"/>
    </row>
    <row r="15" spans="1:39" x14ac:dyDescent="0.2">
      <c r="A15" s="1">
        <v>2</v>
      </c>
      <c r="B15" s="1">
        <f t="shared" si="0"/>
        <v>0.80245216270180697</v>
      </c>
      <c r="C15" s="1">
        <f t="shared" si="1"/>
        <v>-0.36724829427323108</v>
      </c>
      <c r="J15" s="6">
        <v>1</v>
      </c>
      <c r="K15" s="1">
        <f t="shared" si="2"/>
        <v>-0.13389507852925386</v>
      </c>
      <c r="L15" s="1">
        <f t="shared" si="3"/>
        <v>-3.7525405001051851E-3</v>
      </c>
      <c r="M15" s="7">
        <f t="shared" si="6"/>
        <v>1.794197361455999E-2</v>
      </c>
      <c r="N15" s="11"/>
      <c r="O15" s="11"/>
      <c r="P15" s="11"/>
      <c r="Q15" s="11"/>
      <c r="R15" s="11"/>
      <c r="S15" s="6">
        <v>0</v>
      </c>
      <c r="T15" s="1">
        <f t="shared" si="4"/>
        <v>0.1427804033099096</v>
      </c>
      <c r="U15" s="1">
        <f t="shared" si="7"/>
        <v>-0.12904659437860352</v>
      </c>
      <c r="V15" s="7">
        <f t="shared" si="5"/>
        <v>3.7039267090056269E-2</v>
      </c>
      <c r="AE15" s="4">
        <v>0</v>
      </c>
      <c r="AF15" s="1">
        <f t="shared" si="8"/>
        <v>0.13389507852925389</v>
      </c>
      <c r="AG15" s="1">
        <f t="shared" si="9"/>
        <v>-1.9691288286425437E-2</v>
      </c>
      <c r="AH15" s="7">
        <f t="shared" si="10"/>
        <v>1.8315638888734182E-2</v>
      </c>
      <c r="AI15" s="11"/>
      <c r="AJ15" s="11"/>
      <c r="AK15" s="11"/>
      <c r="AL15" s="11"/>
      <c r="AM15" s="11"/>
    </row>
    <row r="16" spans="1:39" x14ac:dyDescent="0.2">
      <c r="A16" s="1">
        <v>3</v>
      </c>
      <c r="B16" s="1">
        <f t="shared" si="0"/>
        <v>0.10652297071659568</v>
      </c>
      <c r="C16" s="1">
        <f t="shared" si="1"/>
        <v>-0.74728554210598397</v>
      </c>
      <c r="J16" s="6">
        <v>1</v>
      </c>
      <c r="K16" s="1">
        <f t="shared" si="2"/>
        <v>-0.14208331637691912</v>
      </c>
      <c r="L16" s="1">
        <f t="shared" si="3"/>
        <v>-0.18648662559551354</v>
      </c>
      <c r="M16" s="7">
        <f t="shared" si="6"/>
        <v>5.4964930318664937E-2</v>
      </c>
      <c r="N16" s="11"/>
      <c r="O16" s="11"/>
      <c r="P16" s="11"/>
      <c r="Q16" s="11"/>
      <c r="R16" s="11"/>
      <c r="S16" s="6">
        <v>0</v>
      </c>
      <c r="T16" s="1">
        <f t="shared" si="4"/>
        <v>0.28486371968682878</v>
      </c>
      <c r="U16" s="1">
        <f t="shared" si="7"/>
        <v>3.3996202430379367E-2</v>
      </c>
      <c r="V16" s="7">
        <f t="shared" si="5"/>
        <v>8.2303080573503495E-2</v>
      </c>
      <c r="AE16" s="4">
        <v>0</v>
      </c>
      <c r="AF16" s="1">
        <f t="shared" si="8"/>
        <v>0.14208331637691915</v>
      </c>
      <c r="AG16" s="1">
        <f t="shared" si="9"/>
        <v>0.1630427968089829</v>
      </c>
      <c r="AH16" s="7">
        <f t="shared" si="10"/>
        <v>4.6770622383958987E-2</v>
      </c>
      <c r="AI16" s="11"/>
      <c r="AJ16" s="11"/>
      <c r="AK16" s="11"/>
      <c r="AL16" s="11"/>
      <c r="AM16" s="11"/>
    </row>
    <row r="17" spans="1:39" x14ac:dyDescent="0.2">
      <c r="A17" s="1">
        <v>4</v>
      </c>
      <c r="B17" s="1">
        <f t="shared" si="0"/>
        <v>-0.45902391675128484</v>
      </c>
      <c r="C17" s="1">
        <f t="shared" si="1"/>
        <v>-0.396454896579361</v>
      </c>
      <c r="J17" s="6">
        <v>1</v>
      </c>
      <c r="K17" s="1">
        <f t="shared" si="2"/>
        <v>9.0712930908443817E-2</v>
      </c>
      <c r="L17" s="1">
        <f t="shared" si="3"/>
        <v>-0.33516548143174585</v>
      </c>
      <c r="M17" s="7">
        <f t="shared" si="6"/>
        <v>0.12056473577737406</v>
      </c>
      <c r="N17" s="11"/>
      <c r="O17" s="11"/>
      <c r="P17" s="11"/>
      <c r="Q17" s="11"/>
      <c r="R17" s="11"/>
      <c r="S17" s="6">
        <v>0</v>
      </c>
      <c r="T17" s="1">
        <f t="shared" si="4"/>
        <v>0.19415078877838496</v>
      </c>
      <c r="U17" s="1">
        <f t="shared" si="7"/>
        <v>0.34571785507559466</v>
      </c>
      <c r="V17" s="7">
        <f t="shared" si="5"/>
        <v>0.15721536410133891</v>
      </c>
      <c r="AE17" s="4">
        <v>0</v>
      </c>
      <c r="AF17" s="1">
        <f t="shared" si="8"/>
        <v>-9.0712930908443803E-2</v>
      </c>
      <c r="AG17" s="1">
        <f t="shared" si="9"/>
        <v>0.31172165264521523</v>
      </c>
      <c r="AH17" s="7">
        <f t="shared" si="10"/>
        <v>0.10539922456186432</v>
      </c>
      <c r="AI17" s="11"/>
      <c r="AJ17" s="11"/>
      <c r="AK17" s="11"/>
      <c r="AL17" s="11"/>
      <c r="AM17" s="11"/>
    </row>
    <row r="18" spans="1:39" x14ac:dyDescent="0.2">
      <c r="A18" s="1">
        <v>5</v>
      </c>
      <c r="B18" s="1">
        <f t="shared" si="0"/>
        <v>-0.43902752435343145</v>
      </c>
      <c r="C18" s="1">
        <f t="shared" si="1"/>
        <v>0.12987001197811202</v>
      </c>
      <c r="J18" s="6">
        <v>1</v>
      </c>
      <c r="K18" s="1">
        <f t="shared" si="2"/>
        <v>0.43902752435343151</v>
      </c>
      <c r="L18" s="1">
        <f t="shared" si="3"/>
        <v>-0.15331384076464266</v>
      </c>
      <c r="M18" s="7">
        <f t="shared" si="6"/>
        <v>0.2162503009099091</v>
      </c>
      <c r="N18" s="11"/>
      <c r="O18" s="11"/>
      <c r="P18" s="11"/>
      <c r="Q18" s="11"/>
      <c r="R18" s="11"/>
      <c r="S18" s="6">
        <v>0</v>
      </c>
      <c r="T18" s="1">
        <f t="shared" si="4"/>
        <v>-0.24487673557504655</v>
      </c>
      <c r="U18" s="1">
        <f t="shared" si="7"/>
        <v>0.47558786705370665</v>
      </c>
      <c r="V18" s="7">
        <f t="shared" si="5"/>
        <v>0.28614843491458541</v>
      </c>
      <c r="AE18" s="4">
        <v>0</v>
      </c>
      <c r="AF18" s="1">
        <f t="shared" si="8"/>
        <v>-0.43902752435343145</v>
      </c>
      <c r="AG18" s="1">
        <f t="shared" si="9"/>
        <v>0.12987001197811202</v>
      </c>
      <c r="AH18" s="7">
        <f t="shared" si="10"/>
        <v>0.20961138715109778</v>
      </c>
      <c r="AI18" s="11"/>
      <c r="AJ18" s="11"/>
      <c r="AK18" s="11"/>
      <c r="AL18" s="11"/>
      <c r="AM18" s="11"/>
    </row>
    <row r="19" spans="1:39" x14ac:dyDescent="0.2">
      <c r="A19" s="1">
        <v>6</v>
      </c>
      <c r="B19" s="1">
        <f t="shared" si="0"/>
        <v>-9.0712930908443803E-2</v>
      </c>
      <c r="C19" s="1">
        <f t="shared" si="1"/>
        <v>0.31172165264521523</v>
      </c>
      <c r="J19" s="6">
        <v>1</v>
      </c>
      <c r="K19" s="1">
        <f t="shared" si="2"/>
        <v>0.45902391675128484</v>
      </c>
      <c r="L19" s="1">
        <f t="shared" si="3"/>
        <v>0.37301106779283039</v>
      </c>
      <c r="M19" s="7">
        <f t="shared" si="6"/>
        <v>0.34984021284563799</v>
      </c>
      <c r="N19" s="11"/>
      <c r="O19" s="11"/>
      <c r="P19" s="11"/>
      <c r="Q19" s="11"/>
      <c r="R19" s="11"/>
      <c r="S19" s="6">
        <v>0</v>
      </c>
      <c r="T19" s="1">
        <f t="shared" si="4"/>
        <v>-0.70390065232633126</v>
      </c>
      <c r="U19" s="1">
        <f t="shared" si="7"/>
        <v>7.9132970474345643E-2</v>
      </c>
      <c r="V19" s="7">
        <f t="shared" si="5"/>
        <v>0.50173815536152833</v>
      </c>
      <c r="AE19" s="4">
        <v>0</v>
      </c>
      <c r="AF19" s="1">
        <f t="shared" si="8"/>
        <v>-0.45902391675128484</v>
      </c>
      <c r="AG19" s="1">
        <f t="shared" si="9"/>
        <v>-0.396454896579361</v>
      </c>
      <c r="AH19" s="7">
        <f t="shared" si="10"/>
        <v>0.36787944117144233</v>
      </c>
      <c r="AI19" s="11"/>
      <c r="AJ19" s="11"/>
      <c r="AK19" s="11"/>
      <c r="AL19" s="11"/>
      <c r="AM19" s="11"/>
    </row>
    <row r="20" spans="1:39" x14ac:dyDescent="0.2">
      <c r="A20" s="1">
        <v>7</v>
      </c>
      <c r="B20" s="1">
        <f t="shared" si="0"/>
        <v>0.14208331637691915</v>
      </c>
      <c r="C20" s="1">
        <f t="shared" si="1"/>
        <v>0.1630427968089829</v>
      </c>
      <c r="J20" s="6">
        <v>1</v>
      </c>
      <c r="K20" s="1">
        <f t="shared" si="2"/>
        <v>-0.10652297071659564</v>
      </c>
      <c r="L20" s="1">
        <f t="shared" si="3"/>
        <v>0.72384171331945346</v>
      </c>
      <c r="M20" s="7">
        <f t="shared" si="6"/>
        <v>0.53529396923153061</v>
      </c>
      <c r="N20" s="11"/>
      <c r="O20" s="11"/>
      <c r="P20" s="11"/>
      <c r="Q20" s="11"/>
      <c r="R20" s="11"/>
      <c r="S20" s="6">
        <v>0</v>
      </c>
      <c r="T20" s="1">
        <f t="shared" si="4"/>
        <v>-0.5973776816097357</v>
      </c>
      <c r="U20" s="1">
        <f t="shared" si="7"/>
        <v>-0.66815257163163821</v>
      </c>
      <c r="V20" s="7">
        <f t="shared" si="5"/>
        <v>0.80328795346339421</v>
      </c>
      <c r="AE20" s="4">
        <v>0</v>
      </c>
      <c r="AF20" s="1">
        <f t="shared" si="8"/>
        <v>0.10652297071659568</v>
      </c>
      <c r="AG20" s="1">
        <f t="shared" si="9"/>
        <v>-0.74728554210598397</v>
      </c>
      <c r="AH20" s="7">
        <f t="shared" si="10"/>
        <v>0.56978282473092312</v>
      </c>
      <c r="AI20" s="11"/>
      <c r="AJ20" s="11"/>
      <c r="AK20" s="11"/>
      <c r="AL20" s="11"/>
      <c r="AM20" s="11"/>
    </row>
    <row r="21" spans="1:39" x14ac:dyDescent="0.2">
      <c r="A21" s="1">
        <v>8</v>
      </c>
      <c r="B21" s="1">
        <f t="shared" si="0"/>
        <v>0.13389507852925389</v>
      </c>
      <c r="C21" s="1">
        <f t="shared" si="1"/>
        <v>-1.9691288286425437E-2</v>
      </c>
      <c r="J21" s="6">
        <v>1</v>
      </c>
      <c r="K21" s="1">
        <f t="shared" si="2"/>
        <v>-0.80245216270180697</v>
      </c>
      <c r="L21" s="1">
        <f t="shared" si="3"/>
        <v>0.34380446548670057</v>
      </c>
      <c r="M21" s="7">
        <f t="shared" si="6"/>
        <v>0.76213098391340317</v>
      </c>
      <c r="N21" s="11"/>
      <c r="O21" s="11"/>
      <c r="P21" s="11"/>
      <c r="Q21" s="11"/>
      <c r="R21" s="11"/>
      <c r="S21" s="6">
        <v>0</v>
      </c>
      <c r="T21" s="1">
        <f t="shared" si="4"/>
        <v>0.2050744810920713</v>
      </c>
      <c r="U21" s="1">
        <f t="shared" si="7"/>
        <v>-1.0354008659048695</v>
      </c>
      <c r="V21" s="7">
        <f t="shared" si="5"/>
        <v>1.1141104959117358</v>
      </c>
      <c r="AE21" s="4">
        <v>0</v>
      </c>
      <c r="AF21" s="1">
        <f t="shared" si="8"/>
        <v>0.80245216270180697</v>
      </c>
      <c r="AG21" s="1">
        <f t="shared" si="9"/>
        <v>-0.36724829427323108</v>
      </c>
      <c r="AH21" s="7">
        <f t="shared" si="10"/>
        <v>0.7788007830714051</v>
      </c>
      <c r="AI21" s="11"/>
      <c r="AJ21" s="11"/>
      <c r="AK21" s="11"/>
      <c r="AL21" s="11"/>
      <c r="AM21" s="11"/>
    </row>
    <row r="22" spans="1:39" x14ac:dyDescent="0.2">
      <c r="A22" s="1">
        <v>9</v>
      </c>
      <c r="B22" s="1">
        <f t="shared" si="0"/>
        <v>3.2787944219534321E-2</v>
      </c>
      <c r="C22" s="1">
        <f t="shared" si="1"/>
        <v>-7.2489076013855028E-2</v>
      </c>
      <c r="J22" s="6">
        <v>1</v>
      </c>
      <c r="K22" s="1">
        <f t="shared" si="2"/>
        <v>-0.81558164432335201</v>
      </c>
      <c r="L22" s="1">
        <f t="shared" si="3"/>
        <v>-0.54712278029813477</v>
      </c>
      <c r="M22" s="7">
        <f t="shared" si="6"/>
        <v>0.9645167552783438</v>
      </c>
      <c r="N22" s="11"/>
      <c r="O22" s="11"/>
      <c r="P22" s="11"/>
      <c r="Q22" s="11"/>
      <c r="R22" s="11"/>
      <c r="S22" s="6">
        <v>0</v>
      </c>
      <c r="T22" s="1">
        <f t="shared" si="4"/>
        <v>1.0206561254154238</v>
      </c>
      <c r="U22" s="1">
        <f t="shared" si="7"/>
        <v>-0.51172191439326531</v>
      </c>
      <c r="V22" s="7">
        <f t="shared" si="5"/>
        <v>1.3035982440183338</v>
      </c>
      <c r="AE22" s="4">
        <v>0</v>
      </c>
      <c r="AF22" s="1">
        <f t="shared" si="8"/>
        <v>0.81558164432335212</v>
      </c>
      <c r="AG22" s="1">
        <f t="shared" si="9"/>
        <v>0.52367895151160415</v>
      </c>
      <c r="AH22" s="7">
        <f t="shared" si="10"/>
        <v>0.93941306281347581</v>
      </c>
      <c r="AI22" s="11"/>
      <c r="AJ22" s="11"/>
      <c r="AK22" s="11"/>
      <c r="AL22" s="11"/>
      <c r="AM22" s="11"/>
    </row>
    <row r="23" spans="1:39" x14ac:dyDescent="0.2">
      <c r="A23" s="1">
        <v>10</v>
      </c>
      <c r="B23" s="1">
        <f t="shared" si="0"/>
        <v>-2.3902619438878607E-2</v>
      </c>
      <c r="C23" s="1">
        <f t="shared" si="1"/>
        <v>-3.6866230078323063E-2</v>
      </c>
      <c r="J23" s="6">
        <v>0</v>
      </c>
      <c r="K23" s="1">
        <f t="shared" si="2"/>
        <v>3.4694469519536142E-17</v>
      </c>
      <c r="L23" s="1">
        <f t="shared" si="3"/>
        <v>-1.0234438287865306</v>
      </c>
      <c r="M23" s="7">
        <f t="shared" si="6"/>
        <v>1.0474372706812334</v>
      </c>
      <c r="N23" s="11"/>
      <c r="O23" s="11"/>
      <c r="P23" s="11"/>
      <c r="Q23" s="11"/>
      <c r="R23" s="11"/>
      <c r="S23" s="6">
        <v>1</v>
      </c>
      <c r="T23" s="1">
        <f t="shared" si="4"/>
        <v>1.0206561254154238</v>
      </c>
      <c r="U23" s="1">
        <f t="shared" si="7"/>
        <v>0.48827808560673464</v>
      </c>
      <c r="V23" s="7">
        <f t="shared" si="5"/>
        <v>1.2801544152318032</v>
      </c>
      <c r="AE23" s="6">
        <v>1</v>
      </c>
      <c r="AF23" s="1">
        <f t="shared" si="8"/>
        <v>0</v>
      </c>
      <c r="AG23" s="1">
        <f t="shared" si="9"/>
        <v>1</v>
      </c>
      <c r="AH23" s="7">
        <f t="shared" si="10"/>
        <v>1</v>
      </c>
      <c r="AI23" s="11"/>
      <c r="AJ23" s="11"/>
      <c r="AK23" s="11"/>
      <c r="AL23" s="11"/>
      <c r="AM23" s="11"/>
    </row>
    <row r="24" spans="1:39" x14ac:dyDescent="0.2">
      <c r="J24" s="6">
        <v>1</v>
      </c>
      <c r="K24" s="1">
        <f t="shared" si="2"/>
        <v>0.81558164432335245</v>
      </c>
      <c r="L24" s="1">
        <f t="shared" si="3"/>
        <v>-0.54712278029813477</v>
      </c>
      <c r="M24" s="7">
        <f t="shared" si="6"/>
        <v>0.96451675527834446</v>
      </c>
      <c r="N24" s="11"/>
      <c r="O24" s="11"/>
      <c r="P24" s="11"/>
      <c r="Q24" s="11"/>
      <c r="R24" s="11"/>
      <c r="S24" s="6">
        <v>1</v>
      </c>
      <c r="T24" s="1">
        <f t="shared" si="4"/>
        <v>0.2050744810920713</v>
      </c>
      <c r="U24" s="1">
        <f t="shared" si="7"/>
        <v>1.0119570371183384</v>
      </c>
      <c r="V24" s="7">
        <f t="shared" si="5"/>
        <v>1.0661125877685085</v>
      </c>
      <c r="AE24" s="6">
        <v>0</v>
      </c>
      <c r="AF24" s="1">
        <f t="shared" si="8"/>
        <v>-0.81558164432335212</v>
      </c>
      <c r="AG24" s="1">
        <f t="shared" si="9"/>
        <v>0.52367895151160415</v>
      </c>
      <c r="AH24" s="7">
        <f t="shared" si="10"/>
        <v>0.93941306281347581</v>
      </c>
      <c r="AI24" s="11"/>
      <c r="AJ24" s="11"/>
      <c r="AK24" s="11"/>
      <c r="AL24" s="11"/>
      <c r="AM24" s="11"/>
    </row>
    <row r="25" spans="1:39" x14ac:dyDescent="0.2">
      <c r="A25" s="23" t="s">
        <v>13</v>
      </c>
      <c r="B25" s="2">
        <v>1</v>
      </c>
      <c r="C25" s="1" t="s">
        <v>1</v>
      </c>
      <c r="J25" s="6">
        <v>1</v>
      </c>
      <c r="K25" s="1">
        <f t="shared" si="2"/>
        <v>0.80245216270180719</v>
      </c>
      <c r="L25" s="1">
        <f t="shared" si="3"/>
        <v>0.34380446548670057</v>
      </c>
      <c r="M25" s="7">
        <f t="shared" si="6"/>
        <v>0.7621309839134035</v>
      </c>
      <c r="N25" s="11"/>
      <c r="O25" s="11"/>
      <c r="P25" s="11"/>
      <c r="Q25" s="11"/>
      <c r="R25" s="11"/>
      <c r="S25" s="6">
        <v>1</v>
      </c>
      <c r="T25" s="1">
        <f t="shared" si="4"/>
        <v>-0.5973776816097357</v>
      </c>
      <c r="U25" s="1">
        <f t="shared" si="7"/>
        <v>0.64470874284510804</v>
      </c>
      <c r="V25" s="7">
        <f t="shared" si="5"/>
        <v>0.77250945758634249</v>
      </c>
      <c r="AE25" s="6">
        <v>0</v>
      </c>
      <c r="AF25" s="1">
        <f t="shared" si="8"/>
        <v>-0.80245216270180697</v>
      </c>
      <c r="AG25" s="1">
        <f t="shared" si="9"/>
        <v>-0.36724829427323108</v>
      </c>
      <c r="AH25" s="7">
        <f t="shared" si="10"/>
        <v>0.7788007830714051</v>
      </c>
      <c r="AI25" s="11"/>
      <c r="AJ25" s="11"/>
      <c r="AK25" s="11"/>
      <c r="AL25" s="11"/>
      <c r="AM25" s="11"/>
    </row>
    <row r="26" spans="1:39" x14ac:dyDescent="0.2">
      <c r="A26" s="23"/>
      <c r="B26" s="2">
        <v>32</v>
      </c>
      <c r="C26" s="1" t="s">
        <v>0</v>
      </c>
      <c r="J26" s="6">
        <v>1</v>
      </c>
      <c r="K26" s="1">
        <f t="shared" si="2"/>
        <v>0.10652297071659569</v>
      </c>
      <c r="L26" s="1">
        <f t="shared" si="3"/>
        <v>0.72384171331945335</v>
      </c>
      <c r="M26" s="7">
        <f t="shared" si="6"/>
        <v>0.53529396923153039</v>
      </c>
      <c r="N26" s="11"/>
      <c r="O26" s="11"/>
      <c r="P26" s="11"/>
      <c r="Q26" s="11"/>
      <c r="R26" s="11"/>
      <c r="S26" s="6">
        <v>1</v>
      </c>
      <c r="T26" s="1">
        <f t="shared" si="4"/>
        <v>-0.70390065232633126</v>
      </c>
      <c r="U26" s="1">
        <f t="shared" si="7"/>
        <v>-0.10257679926087615</v>
      </c>
      <c r="V26" s="7">
        <f t="shared" si="5"/>
        <v>0.50599812809204081</v>
      </c>
      <c r="AE26" s="6">
        <v>0</v>
      </c>
      <c r="AF26" s="1">
        <f t="shared" si="8"/>
        <v>-0.10652297071659568</v>
      </c>
      <c r="AG26" s="1">
        <f t="shared" si="9"/>
        <v>-0.74728554210598397</v>
      </c>
      <c r="AH26" s="7">
        <f t="shared" si="10"/>
        <v>0.56978282473092312</v>
      </c>
      <c r="AI26" s="11"/>
      <c r="AJ26" s="11"/>
      <c r="AK26" s="11"/>
      <c r="AL26" s="11"/>
      <c r="AM26" s="11"/>
    </row>
    <row r="27" spans="1:39" x14ac:dyDescent="0.2">
      <c r="J27" s="6">
        <v>1</v>
      </c>
      <c r="K27" s="1">
        <f t="shared" si="2"/>
        <v>-0.45902391675128473</v>
      </c>
      <c r="L27" s="1">
        <f t="shared" si="3"/>
        <v>0.3730110677928305</v>
      </c>
      <c r="M27" s="7">
        <f t="shared" si="6"/>
        <v>0.34984021284563793</v>
      </c>
      <c r="N27" s="11"/>
      <c r="O27" s="11"/>
      <c r="P27" s="11"/>
      <c r="Q27" s="11"/>
      <c r="R27" s="11"/>
      <c r="S27" s="6">
        <v>1</v>
      </c>
      <c r="T27" s="1">
        <f t="shared" si="4"/>
        <v>-0.24487673557504655</v>
      </c>
      <c r="U27" s="1">
        <f t="shared" si="7"/>
        <v>-0.49903169584023715</v>
      </c>
      <c r="V27" s="7">
        <f t="shared" si="5"/>
        <v>0.30899724907907422</v>
      </c>
      <c r="AE27" s="6">
        <v>0</v>
      </c>
      <c r="AF27" s="1">
        <f t="shared" si="8"/>
        <v>0.45902391675128484</v>
      </c>
      <c r="AG27" s="1">
        <f t="shared" si="9"/>
        <v>-0.396454896579361</v>
      </c>
      <c r="AH27" s="7">
        <f t="shared" si="10"/>
        <v>0.36787944117144233</v>
      </c>
      <c r="AI27" s="11"/>
      <c r="AJ27" s="11"/>
      <c r="AK27" s="11"/>
      <c r="AL27" s="11"/>
      <c r="AM27" s="11"/>
    </row>
    <row r="28" spans="1:39" x14ac:dyDescent="0.2">
      <c r="J28" s="6">
        <v>1</v>
      </c>
      <c r="K28" s="1">
        <f t="shared" si="2"/>
        <v>-0.43902752435343129</v>
      </c>
      <c r="L28" s="1">
        <f t="shared" si="3"/>
        <v>-0.15331384076464261</v>
      </c>
      <c r="M28" s="7">
        <f t="shared" si="6"/>
        <v>0.21625030090990888</v>
      </c>
      <c r="N28" s="11"/>
      <c r="O28" s="11"/>
      <c r="P28" s="11"/>
      <c r="Q28" s="11"/>
      <c r="R28" s="11"/>
      <c r="S28" s="6">
        <v>1</v>
      </c>
      <c r="T28" s="1">
        <f t="shared" si="4"/>
        <v>0.1941507887783849</v>
      </c>
      <c r="U28" s="1">
        <f t="shared" si="7"/>
        <v>-0.36916168386212522</v>
      </c>
      <c r="V28" s="7">
        <f t="shared" si="5"/>
        <v>0.17397487761518873</v>
      </c>
      <c r="AE28" s="6">
        <v>0</v>
      </c>
      <c r="AF28" s="1">
        <f t="shared" si="8"/>
        <v>0.43902752435343145</v>
      </c>
      <c r="AG28" s="1">
        <f t="shared" si="9"/>
        <v>0.12987001197811202</v>
      </c>
      <c r="AH28" s="7">
        <f t="shared" si="10"/>
        <v>0.20961138715109778</v>
      </c>
      <c r="AI28" s="11"/>
      <c r="AJ28" s="11"/>
      <c r="AK28" s="11"/>
      <c r="AL28" s="11"/>
      <c r="AM28" s="11"/>
    </row>
    <row r="29" spans="1:39" x14ac:dyDescent="0.2">
      <c r="J29" s="6">
        <v>1</v>
      </c>
      <c r="K29" s="1">
        <f t="shared" si="2"/>
        <v>-9.0712930908443762E-2</v>
      </c>
      <c r="L29" s="1">
        <f t="shared" si="3"/>
        <v>-0.33516548143174574</v>
      </c>
      <c r="M29" s="7">
        <f t="shared" si="6"/>
        <v>0.12056473577737399</v>
      </c>
      <c r="N29" s="11"/>
      <c r="O29" s="11"/>
      <c r="P29" s="11"/>
      <c r="Q29" s="11"/>
      <c r="R29" s="11"/>
      <c r="S29" s="6">
        <v>1</v>
      </c>
      <c r="T29" s="1">
        <f t="shared" si="4"/>
        <v>0.28486371968682878</v>
      </c>
      <c r="U29" s="1">
        <f t="shared" si="7"/>
        <v>-5.744003121691011E-2</v>
      </c>
      <c r="V29" s="7">
        <f t="shared" si="5"/>
        <v>8.4446695980015779E-2</v>
      </c>
      <c r="AE29" s="6">
        <v>0</v>
      </c>
      <c r="AF29" s="1">
        <f t="shared" si="8"/>
        <v>9.0712930908443803E-2</v>
      </c>
      <c r="AG29" s="1">
        <f t="shared" si="9"/>
        <v>0.31172165264521523</v>
      </c>
      <c r="AH29" s="7">
        <f t="shared" si="10"/>
        <v>0.10539922456186432</v>
      </c>
      <c r="AI29" s="11"/>
      <c r="AJ29" s="11"/>
      <c r="AK29" s="11"/>
      <c r="AL29" s="11"/>
      <c r="AM29" s="11"/>
    </row>
    <row r="30" spans="1:39" x14ac:dyDescent="0.2">
      <c r="J30" s="6">
        <v>1</v>
      </c>
      <c r="K30" s="1">
        <f t="shared" si="2"/>
        <v>0.14208331637691909</v>
      </c>
      <c r="L30" s="1">
        <f t="shared" si="3"/>
        <v>-0.18648662559551354</v>
      </c>
      <c r="M30" s="7">
        <f t="shared" si="6"/>
        <v>5.4964930318664937E-2</v>
      </c>
      <c r="N30" s="11"/>
      <c r="O30" s="11"/>
      <c r="P30" s="11"/>
      <c r="Q30" s="11"/>
      <c r="R30" s="11"/>
      <c r="S30" s="6">
        <v>1</v>
      </c>
      <c r="T30" s="1">
        <f t="shared" si="4"/>
        <v>0.14278040330990963</v>
      </c>
      <c r="U30" s="1">
        <f t="shared" si="7"/>
        <v>0.10560276559207277</v>
      </c>
      <c r="V30" s="7">
        <f t="shared" si="5"/>
        <v>3.1538187670034717E-2</v>
      </c>
      <c r="AE30" s="6">
        <v>0</v>
      </c>
      <c r="AF30" s="1">
        <f t="shared" si="8"/>
        <v>-0.14208331637691915</v>
      </c>
      <c r="AG30" s="1">
        <f t="shared" si="9"/>
        <v>0.1630427968089829</v>
      </c>
      <c r="AH30" s="7">
        <f t="shared" si="10"/>
        <v>4.6770622383958987E-2</v>
      </c>
      <c r="AI30" s="11"/>
      <c r="AJ30" s="11"/>
      <c r="AK30" s="11"/>
      <c r="AL30" s="11"/>
      <c r="AM30" s="11"/>
    </row>
    <row r="31" spans="1:39" x14ac:dyDescent="0.2">
      <c r="J31" s="6">
        <v>1</v>
      </c>
      <c r="K31" s="1">
        <f t="shared" si="2"/>
        <v>0.13389507852925389</v>
      </c>
      <c r="L31" s="1">
        <f t="shared" si="3"/>
        <v>-3.7525405001053239E-3</v>
      </c>
      <c r="M31" s="7">
        <f t="shared" si="6"/>
        <v>1.7941973614559997E-2</v>
      </c>
      <c r="N31" s="11"/>
      <c r="O31" s="11"/>
      <c r="P31" s="11"/>
      <c r="Q31" s="11"/>
      <c r="R31" s="11"/>
      <c r="S31" s="6">
        <v>1</v>
      </c>
      <c r="T31" s="1">
        <f t="shared" si="4"/>
        <v>8.8853247806557692E-3</v>
      </c>
      <c r="U31" s="1">
        <f t="shared" si="7"/>
        <v>8.5911477305647521E-2</v>
      </c>
      <c r="V31" s="7">
        <f t="shared" si="5"/>
        <v>7.4597309292965246E-3</v>
      </c>
      <c r="AE31" s="6">
        <v>0</v>
      </c>
      <c r="AF31" s="1">
        <f t="shared" si="8"/>
        <v>-0.13389507852925389</v>
      </c>
      <c r="AG31" s="1">
        <f t="shared" si="9"/>
        <v>-1.9691288286425437E-2</v>
      </c>
      <c r="AH31" s="7">
        <f t="shared" si="10"/>
        <v>1.8315638888734182E-2</v>
      </c>
      <c r="AI31" s="11"/>
      <c r="AJ31" s="11"/>
      <c r="AK31" s="11"/>
      <c r="AL31" s="11"/>
      <c r="AM31" s="11"/>
    </row>
    <row r="32" spans="1:39" x14ac:dyDescent="0.2">
      <c r="J32" s="6">
        <v>1</v>
      </c>
      <c r="K32" s="3"/>
      <c r="L32" s="3"/>
      <c r="M32" s="5"/>
      <c r="N32" s="12"/>
      <c r="O32" s="12"/>
      <c r="P32" s="12"/>
      <c r="Q32" s="12"/>
      <c r="R32" s="12"/>
      <c r="S32" s="6">
        <v>1</v>
      </c>
      <c r="T32" s="3"/>
      <c r="U32" s="3"/>
      <c r="V32" s="3"/>
      <c r="AE32" s="6">
        <v>0</v>
      </c>
      <c r="AF32" s="3"/>
      <c r="AG32" s="3"/>
      <c r="AH32" s="5"/>
      <c r="AI32" s="12"/>
      <c r="AJ32" s="12"/>
      <c r="AK32" s="12"/>
      <c r="AL32" s="12"/>
      <c r="AM32" s="12"/>
    </row>
    <row r="33" spans="10:39" x14ac:dyDescent="0.2">
      <c r="J33" s="6">
        <v>1</v>
      </c>
      <c r="K33" s="3"/>
      <c r="L33" s="3"/>
      <c r="M33" s="5"/>
      <c r="N33" s="12"/>
      <c r="O33" s="12"/>
      <c r="P33" s="12"/>
      <c r="Q33" s="12"/>
      <c r="R33" s="12"/>
      <c r="S33" s="6">
        <v>1</v>
      </c>
      <c r="T33" s="3"/>
      <c r="U33" s="3"/>
      <c r="V33" s="3"/>
      <c r="AE33" s="6">
        <v>0</v>
      </c>
      <c r="AF33" s="3"/>
      <c r="AG33" s="3"/>
      <c r="AH33" s="5"/>
      <c r="AI33" s="12"/>
      <c r="AJ33" s="12"/>
      <c r="AK33" s="12"/>
      <c r="AL33" s="12"/>
      <c r="AM33" s="12"/>
    </row>
    <row r="34" spans="10:39" x14ac:dyDescent="0.2">
      <c r="J34" s="6">
        <v>1</v>
      </c>
      <c r="K34" s="3"/>
      <c r="L34" s="3"/>
      <c r="M34" s="5"/>
      <c r="N34" s="12"/>
      <c r="O34" s="12"/>
      <c r="P34" s="12"/>
      <c r="Q34" s="12"/>
      <c r="R34" s="12"/>
      <c r="S34" s="6">
        <v>1</v>
      </c>
      <c r="T34" s="3"/>
      <c r="U34" s="3"/>
      <c r="V34" s="3"/>
      <c r="AE34" s="6">
        <v>0</v>
      </c>
      <c r="AF34" s="3"/>
      <c r="AG34" s="3"/>
      <c r="AH34" s="5"/>
      <c r="AI34" s="12"/>
      <c r="AJ34" s="12"/>
      <c r="AK34" s="12"/>
      <c r="AL34" s="12"/>
      <c r="AM34" s="12"/>
    </row>
    <row r="35" spans="10:39" x14ac:dyDescent="0.2">
      <c r="J35" s="6">
        <v>1</v>
      </c>
      <c r="K35" s="3"/>
      <c r="L35" s="3"/>
      <c r="M35" s="5"/>
      <c r="N35" s="12"/>
      <c r="O35" s="12"/>
      <c r="P35" s="12"/>
      <c r="Q35" s="12"/>
      <c r="R35" s="12"/>
      <c r="S35" s="6">
        <v>1</v>
      </c>
      <c r="T35" s="3"/>
      <c r="U35" s="3"/>
      <c r="V35" s="3"/>
      <c r="AE35" s="6">
        <v>0</v>
      </c>
      <c r="AF35" s="3"/>
      <c r="AG35" s="3"/>
      <c r="AH35" s="5"/>
      <c r="AI35" s="12"/>
      <c r="AJ35" s="12"/>
      <c r="AK35" s="12"/>
      <c r="AL35" s="12"/>
      <c r="AM35" s="12"/>
    </row>
    <row r="36" spans="10:39" x14ac:dyDescent="0.2">
      <c r="J36" s="6">
        <v>1</v>
      </c>
      <c r="K36" s="3"/>
      <c r="L36" s="3"/>
      <c r="M36" s="5"/>
      <c r="N36" s="12"/>
      <c r="O36" s="12"/>
      <c r="P36" s="12"/>
      <c r="Q36" s="12"/>
      <c r="R36" s="12"/>
      <c r="S36" s="6">
        <v>1</v>
      </c>
      <c r="T36" s="3"/>
      <c r="U36" s="3"/>
      <c r="V36" s="3"/>
      <c r="AE36" s="6">
        <v>0</v>
      </c>
      <c r="AF36" s="3"/>
      <c r="AG36" s="3"/>
      <c r="AH36" s="5"/>
      <c r="AI36" s="12"/>
      <c r="AJ36" s="12"/>
      <c r="AK36" s="12"/>
      <c r="AL36" s="12"/>
      <c r="AM36" s="12"/>
    </row>
    <row r="37" spans="10:39" x14ac:dyDescent="0.2">
      <c r="J37" s="6">
        <v>1</v>
      </c>
      <c r="K37" s="3"/>
      <c r="L37" s="3"/>
      <c r="M37" s="5"/>
      <c r="N37" s="12"/>
      <c r="O37" s="12"/>
      <c r="P37" s="12"/>
      <c r="Q37" s="12"/>
      <c r="R37" s="12"/>
      <c r="S37" s="6">
        <v>1</v>
      </c>
      <c r="T37" s="3"/>
      <c r="U37" s="3"/>
      <c r="V37" s="3"/>
      <c r="AE37" s="6">
        <v>0</v>
      </c>
      <c r="AF37" s="3"/>
      <c r="AG37" s="3"/>
      <c r="AH37" s="5"/>
      <c r="AI37" s="12"/>
      <c r="AJ37" s="12"/>
      <c r="AK37" s="12"/>
      <c r="AL37" s="12"/>
      <c r="AM37" s="12"/>
    </row>
    <row r="38" spans="10:39" x14ac:dyDescent="0.2">
      <c r="J38" s="6">
        <v>1</v>
      </c>
      <c r="K38" s="3"/>
      <c r="L38" s="3"/>
      <c r="M38" s="5"/>
      <c r="N38" s="12"/>
      <c r="O38" s="12"/>
      <c r="P38" s="12"/>
      <c r="Q38" s="12"/>
      <c r="R38" s="12"/>
      <c r="S38" s="6">
        <v>1</v>
      </c>
      <c r="T38" s="3"/>
      <c r="U38" s="3"/>
      <c r="V38" s="3"/>
      <c r="AE38" s="6">
        <v>0</v>
      </c>
      <c r="AF38" s="3"/>
      <c r="AG38" s="3"/>
      <c r="AH38" s="5"/>
      <c r="AI38" s="12"/>
      <c r="AJ38" s="12"/>
      <c r="AK38" s="12"/>
      <c r="AL38" s="12"/>
      <c r="AM38" s="12"/>
    </row>
    <row r="39" spans="10:39" x14ac:dyDescent="0.2">
      <c r="J39" s="6">
        <v>1</v>
      </c>
      <c r="K39" s="3"/>
      <c r="L39" s="3"/>
      <c r="M39" s="5"/>
      <c r="N39" s="12"/>
      <c r="O39" s="12"/>
      <c r="P39" s="12"/>
      <c r="Q39" s="12"/>
      <c r="R39" s="12"/>
      <c r="S39" s="6">
        <v>1</v>
      </c>
      <c r="T39" s="3"/>
      <c r="U39" s="3"/>
      <c r="V39" s="3"/>
      <c r="AE39" s="6">
        <v>0</v>
      </c>
      <c r="AF39" s="3"/>
      <c r="AG39" s="3"/>
      <c r="AH39" s="5"/>
      <c r="AI39" s="12"/>
      <c r="AJ39" s="12"/>
      <c r="AK39" s="12"/>
      <c r="AL39" s="12"/>
      <c r="AM39" s="12"/>
    </row>
    <row r="40" spans="10:39" x14ac:dyDescent="0.2">
      <c r="J40" s="6">
        <v>1</v>
      </c>
      <c r="K40" s="3"/>
      <c r="L40" s="3"/>
      <c r="M40" s="5"/>
      <c r="N40" s="12"/>
      <c r="O40" s="12"/>
      <c r="P40" s="12"/>
      <c r="Q40" s="12"/>
      <c r="R40" s="12"/>
      <c r="S40" s="6">
        <v>1</v>
      </c>
      <c r="T40" s="3"/>
      <c r="U40" s="3"/>
      <c r="V40" s="3"/>
      <c r="AE40" s="6">
        <v>0</v>
      </c>
      <c r="AF40" s="3"/>
      <c r="AG40" s="3"/>
      <c r="AH40" s="5"/>
      <c r="AI40" s="12"/>
      <c r="AJ40" s="12"/>
      <c r="AK40" s="12"/>
      <c r="AL40" s="12"/>
      <c r="AM40" s="12"/>
    </row>
    <row r="41" spans="10:39" x14ac:dyDescent="0.2">
      <c r="J41" s="6">
        <v>1</v>
      </c>
      <c r="K41" s="3"/>
      <c r="L41" s="3"/>
      <c r="M41" s="5"/>
      <c r="N41" s="12"/>
      <c r="O41" s="12"/>
      <c r="P41" s="12"/>
      <c r="Q41" s="12"/>
      <c r="R41" s="12"/>
      <c r="S41" s="6">
        <v>1</v>
      </c>
      <c r="T41" s="3"/>
      <c r="U41" s="3"/>
      <c r="V41" s="3"/>
      <c r="AE41" s="6">
        <v>0</v>
      </c>
      <c r="AF41" s="3"/>
      <c r="AG41" s="3"/>
      <c r="AH41" s="5"/>
      <c r="AI41" s="12"/>
      <c r="AJ41" s="12"/>
      <c r="AK41" s="12"/>
      <c r="AL41" s="12"/>
      <c r="AM41" s="12"/>
    </row>
    <row r="42" spans="10:39" x14ac:dyDescent="0.2">
      <c r="J42" s="6">
        <v>1</v>
      </c>
      <c r="K42" s="3"/>
      <c r="L42" s="3"/>
      <c r="M42" s="5"/>
      <c r="N42" s="12"/>
      <c r="O42" s="12"/>
      <c r="P42" s="12"/>
      <c r="Q42" s="12"/>
      <c r="R42" s="12"/>
      <c r="S42" s="6">
        <v>1</v>
      </c>
      <c r="T42" s="3"/>
      <c r="U42" s="3"/>
      <c r="V42" s="3"/>
      <c r="AE42" s="6">
        <v>0</v>
      </c>
      <c r="AF42" s="3"/>
      <c r="AG42" s="3"/>
      <c r="AH42" s="5"/>
      <c r="AI42" s="12"/>
      <c r="AJ42" s="12"/>
      <c r="AK42" s="12"/>
      <c r="AL42" s="12"/>
      <c r="AM42" s="12"/>
    </row>
    <row r="43" spans="10:39" ht="13.8" thickBot="1" x14ac:dyDescent="0.25">
      <c r="J43" s="8">
        <v>1</v>
      </c>
      <c r="K43" s="9"/>
      <c r="L43" s="9"/>
      <c r="M43" s="10"/>
      <c r="N43" s="12"/>
      <c r="O43" s="12"/>
      <c r="P43" s="12"/>
      <c r="Q43" s="12"/>
      <c r="R43" s="12"/>
      <c r="S43" s="8">
        <v>1</v>
      </c>
      <c r="T43" s="9"/>
      <c r="U43" s="9"/>
      <c r="V43" s="3"/>
      <c r="AE43" s="6">
        <v>0</v>
      </c>
      <c r="AF43" s="9"/>
      <c r="AG43" s="9"/>
      <c r="AH43" s="10"/>
      <c r="AI43" s="12"/>
      <c r="AJ43" s="12"/>
      <c r="AK43" s="12"/>
      <c r="AL43" s="12"/>
      <c r="AM43" s="12"/>
    </row>
    <row r="45" spans="10:39" x14ac:dyDescent="0.2">
      <c r="K45" t="s">
        <v>6</v>
      </c>
    </row>
  </sheetData>
  <mergeCells count="5">
    <mergeCell ref="B1:C1"/>
    <mergeCell ref="K1:L1"/>
    <mergeCell ref="T1:U1"/>
    <mergeCell ref="A25:A26"/>
    <mergeCell ref="AF1:AG1"/>
  </mergeCells>
  <phoneticPr fontId="2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"/>
  <sheetData/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"/>
  <sheetData/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kiku</dc:creator>
  <cp:lastModifiedBy>kiku</cp:lastModifiedBy>
  <dcterms:created xsi:type="dcterms:W3CDTF">2013-06-28T00:06:58Z</dcterms:created>
  <dcterms:modified xsi:type="dcterms:W3CDTF">2013-07-19T02:26:45Z</dcterms:modified>
</cp:coreProperties>
</file>