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ASUDA/macro/Fringe2/170211/"/>
    </mc:Choice>
  </mc:AlternateContent>
  <bookViews>
    <workbookView xWindow="680" yWindow="780" windowWidth="27360" windowHeight="15820" tabRatio="500"/>
  </bookViews>
  <sheets>
    <sheet name="tdiff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1" l="1"/>
  <c r="O24" i="1"/>
  <c r="J24" i="1"/>
  <c r="J25" i="1"/>
  <c r="M20" i="1"/>
  <c r="M21" i="1"/>
  <c r="M22" i="1"/>
  <c r="M23" i="1"/>
  <c r="M24" i="1"/>
  <c r="N24" i="1"/>
  <c r="M25" i="1"/>
  <c r="N25" i="1"/>
  <c r="M19" i="1"/>
  <c r="N16" i="1"/>
  <c r="N17" i="1"/>
  <c r="M17" i="1"/>
  <c r="M16" i="1"/>
  <c r="M12" i="1"/>
  <c r="M13" i="1"/>
  <c r="M14" i="1"/>
  <c r="M15" i="1"/>
  <c r="M11" i="1"/>
  <c r="M9" i="1"/>
  <c r="M8" i="1"/>
  <c r="M3" i="1"/>
  <c r="M4" i="1"/>
  <c r="M5" i="1"/>
  <c r="M6" i="1"/>
  <c r="H25" i="1"/>
  <c r="H17" i="1"/>
  <c r="I25" i="1"/>
  <c r="H16" i="1"/>
  <c r="H24" i="1"/>
  <c r="I24" i="1"/>
  <c r="H8" i="1"/>
  <c r="I16" i="1"/>
  <c r="H9" i="1"/>
  <c r="I17" i="1"/>
  <c r="D25" i="1"/>
  <c r="D17" i="1"/>
  <c r="D9" i="1"/>
  <c r="D24" i="1"/>
  <c r="D16" i="1"/>
  <c r="D8" i="1"/>
</calcChain>
</file>

<file path=xl/sharedStrings.xml><?xml version="1.0" encoding="utf-8"?>
<sst xmlns="http://schemas.openxmlformats.org/spreadsheetml/2006/main" count="23" uniqueCount="13">
  <si>
    <t>Displacement[um]</t>
    <phoneticPr fontId="1"/>
  </si>
  <si>
    <t>Time[s]</t>
    <phoneticPr fontId="1"/>
  </si>
  <si>
    <t>STD</t>
    <phoneticPr fontId="1"/>
  </si>
  <si>
    <t>AVE</t>
    <phoneticPr fontId="1"/>
  </si>
  <si>
    <t>STD</t>
    <phoneticPr fontId="1"/>
  </si>
  <si>
    <t>failed</t>
    <phoneticPr fontId="1"/>
  </si>
  <si>
    <t>Displacement[um]</t>
    <phoneticPr fontId="1"/>
  </si>
  <si>
    <t>ONOSOKKI</t>
    <phoneticPr fontId="1"/>
  </si>
  <si>
    <t>Voltage[V]</t>
    <phoneticPr fontId="1"/>
  </si>
  <si>
    <t>Displacement [V]</t>
    <phoneticPr fontId="1"/>
  </si>
  <si>
    <t>AVE</t>
    <phoneticPr fontId="1"/>
  </si>
  <si>
    <t>STD</t>
    <phoneticPr fontId="1"/>
  </si>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</sst>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.E+00"/>
    <numFmt numFmtId="187" formatCode="0.00_);[Red]\(0.00\)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87" fontId="0" fillId="0" borderId="0" xfId="0" applyNumberFormat="1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abSelected="1" topLeftCell="F1" workbookViewId="0">
      <selection activeCell="I24" sqref="I24"/>
    </sheetView>
  </sheetViews>
  <sheetFormatPr baseColWidth="12" defaultRowHeight="20" x14ac:dyDescent="0.3"/>
  <cols>
    <col min="2" max="2" width="16.140625" style="2" customWidth="1"/>
    <col min="3" max="3" width="5.42578125" style="5" customWidth="1"/>
    <col min="4" max="4" width="12.140625" style="2" customWidth="1"/>
    <col min="5" max="5" width="24.7109375" customWidth="1"/>
    <col min="6" max="6" width="17.7109375" customWidth="1"/>
    <col min="7" max="7" width="5.28515625" customWidth="1"/>
    <col min="8" max="9" width="24.7109375" customWidth="1"/>
    <col min="10" max="10" width="14.85546875" customWidth="1"/>
    <col min="11" max="11" width="14.28515625" customWidth="1"/>
    <col min="12" max="12" width="9" style="1" customWidth="1"/>
    <col min="13" max="14" width="17.28515625" customWidth="1"/>
  </cols>
  <sheetData>
    <row r="1" spans="2:14" x14ac:dyDescent="0.3">
      <c r="K1" t="s">
        <v>7</v>
      </c>
    </row>
    <row r="2" spans="2:14" x14ac:dyDescent="0.3">
      <c r="B2" s="2" t="s">
        <v>0</v>
      </c>
      <c r="D2" s="2" t="s">
        <v>1</v>
      </c>
      <c r="F2" s="2" t="s">
        <v>0</v>
      </c>
      <c r="G2" s="5"/>
      <c r="H2" s="2" t="s">
        <v>6</v>
      </c>
      <c r="K2" t="s">
        <v>8</v>
      </c>
      <c r="M2" t="s">
        <v>9</v>
      </c>
    </row>
    <row r="3" spans="2:14" x14ac:dyDescent="0.3">
      <c r="B3" s="2">
        <v>0</v>
      </c>
      <c r="C3" s="5">
        <v>1</v>
      </c>
      <c r="D3" s="2">
        <v>6.0620800000000001E-3</v>
      </c>
      <c r="F3" s="2">
        <v>0</v>
      </c>
      <c r="G3" s="5">
        <v>1</v>
      </c>
      <c r="H3" s="2">
        <v>140.54499999999999</v>
      </c>
      <c r="K3" s="8">
        <v>-1.9039899999999998E-2</v>
      </c>
      <c r="L3" s="1">
        <v>1</v>
      </c>
      <c r="M3" s="8">
        <f>K3*5</f>
        <v>-9.5199499999999992E-2</v>
      </c>
    </row>
    <row r="4" spans="2:14" x14ac:dyDescent="0.3">
      <c r="C4" s="5">
        <v>2</v>
      </c>
      <c r="D4" s="2">
        <v>6.0650799999999996E-3</v>
      </c>
      <c r="F4" s="2"/>
      <c r="G4" s="5">
        <v>2</v>
      </c>
      <c r="H4" s="2">
        <v>140.78100000000001</v>
      </c>
      <c r="K4" s="8">
        <v>-1.2922599999999999E-2</v>
      </c>
      <c r="L4" s="1">
        <v>2</v>
      </c>
      <c r="M4" s="8">
        <f t="shared" ref="M4:M6" si="0">K4*5</f>
        <v>-6.4613000000000004E-2</v>
      </c>
    </row>
    <row r="5" spans="2:14" x14ac:dyDescent="0.3">
      <c r="C5" s="5">
        <v>3</v>
      </c>
      <c r="D5" s="2">
        <v>6.0620800000000001E-3</v>
      </c>
      <c r="F5" s="2"/>
      <c r="G5" s="5">
        <v>3</v>
      </c>
      <c r="H5" s="2">
        <v>140.792</v>
      </c>
      <c r="K5" s="8">
        <v>-1.0382799999999999E-2</v>
      </c>
      <c r="L5" s="1">
        <v>3</v>
      </c>
      <c r="M5" s="8">
        <f t="shared" si="0"/>
        <v>-5.1913999999999995E-2</v>
      </c>
    </row>
    <row r="6" spans="2:14" x14ac:dyDescent="0.3">
      <c r="C6" s="5">
        <v>4</v>
      </c>
      <c r="D6" s="2">
        <v>6.0660799999999997E-3</v>
      </c>
      <c r="F6" s="2"/>
      <c r="G6" s="5">
        <v>4</v>
      </c>
      <c r="H6" s="2">
        <v>141.96299999999999</v>
      </c>
      <c r="K6" s="8">
        <v>-1.42991E-2</v>
      </c>
      <c r="L6" s="1">
        <v>4</v>
      </c>
      <c r="M6" s="8">
        <f t="shared" si="0"/>
        <v>-7.1495500000000003E-2</v>
      </c>
    </row>
    <row r="7" spans="2:14" x14ac:dyDescent="0.3">
      <c r="C7" s="5">
        <v>5</v>
      </c>
      <c r="D7" s="2" t="s">
        <v>5</v>
      </c>
      <c r="F7" s="2"/>
      <c r="G7" s="5">
        <v>5</v>
      </c>
      <c r="H7" s="2" t="s">
        <v>5</v>
      </c>
      <c r="L7" s="1">
        <v>5</v>
      </c>
    </row>
    <row r="8" spans="2:14" s="1" customFormat="1" x14ac:dyDescent="0.3">
      <c r="B8" s="3"/>
      <c r="C8" s="6" t="s">
        <v>4</v>
      </c>
      <c r="D8" s="4">
        <f>STDEV(D3:D6)</f>
        <v>2.061552812808613E-6</v>
      </c>
      <c r="E8"/>
      <c r="F8" s="3"/>
      <c r="G8" s="6" t="s">
        <v>4</v>
      </c>
      <c r="H8" s="4">
        <f>STDEV(H3:H6)</f>
        <v>0.6387432321885419</v>
      </c>
      <c r="L8" s="1" t="s">
        <v>2</v>
      </c>
      <c r="M8" s="8">
        <f>STDEV(M3:M6)</f>
        <v>1.817304931760216E-2</v>
      </c>
    </row>
    <row r="9" spans="2:14" x14ac:dyDescent="0.3">
      <c r="C9" s="5" t="s">
        <v>3</v>
      </c>
      <c r="D9" s="4">
        <f>AVERAGE(D3:D6)</f>
        <v>6.0638299999999992E-3</v>
      </c>
      <c r="F9" s="2"/>
      <c r="G9" s="5" t="s">
        <v>3</v>
      </c>
      <c r="H9" s="4">
        <f>AVERAGE(H3:H6)</f>
        <v>141.02025</v>
      </c>
      <c r="L9" s="1" t="s">
        <v>10</v>
      </c>
      <c r="M9" s="8">
        <f>AVERAGE(M3:M6)</f>
        <v>-7.0805499999999993E-2</v>
      </c>
    </row>
    <row r="10" spans="2:14" x14ac:dyDescent="0.3">
      <c r="F10" s="2"/>
      <c r="G10" s="5"/>
      <c r="H10" s="2"/>
    </row>
    <row r="11" spans="2:14" x14ac:dyDescent="0.3">
      <c r="B11" s="2">
        <v>10</v>
      </c>
      <c r="C11" s="5">
        <v>1</v>
      </c>
      <c r="D11" s="2">
        <v>6.5330800000000001E-3</v>
      </c>
      <c r="F11" s="2">
        <v>10</v>
      </c>
      <c r="G11" s="5">
        <v>1</v>
      </c>
      <c r="H11" s="2">
        <v>155.05099999999999</v>
      </c>
      <c r="K11" s="8">
        <v>2.2266599999999999</v>
      </c>
      <c r="L11" s="1">
        <v>1</v>
      </c>
      <c r="M11" s="8">
        <f>K11*5</f>
        <v>11.133299999999998</v>
      </c>
    </row>
    <row r="12" spans="2:14" x14ac:dyDescent="0.3">
      <c r="C12" s="5">
        <v>2</v>
      </c>
      <c r="D12" s="2">
        <v>6.5340800000000003E-3</v>
      </c>
      <c r="F12" s="2"/>
      <c r="G12" s="5">
        <v>2</v>
      </c>
      <c r="H12" s="2">
        <v>154.50800000000001</v>
      </c>
      <c r="K12" s="8">
        <v>2.2194600000000002</v>
      </c>
      <c r="L12" s="1">
        <v>2</v>
      </c>
      <c r="M12" s="8">
        <f t="shared" ref="M12:M15" si="1">K12*5</f>
        <v>11.097300000000001</v>
      </c>
    </row>
    <row r="13" spans="2:14" x14ac:dyDescent="0.3">
      <c r="C13" s="5">
        <v>3</v>
      </c>
      <c r="D13" s="2">
        <v>6.5220800000000004E-3</v>
      </c>
      <c r="F13" s="2"/>
      <c r="G13" s="5">
        <v>3</v>
      </c>
      <c r="H13" s="2">
        <v>154.67500000000001</v>
      </c>
      <c r="K13" s="8">
        <v>2.20906</v>
      </c>
      <c r="L13" s="1">
        <v>3</v>
      </c>
      <c r="M13" s="8">
        <f t="shared" si="1"/>
        <v>11.045300000000001</v>
      </c>
    </row>
    <row r="14" spans="2:14" x14ac:dyDescent="0.3">
      <c r="C14" s="5">
        <v>4</v>
      </c>
      <c r="D14" s="2">
        <v>6.5350800000000004E-3</v>
      </c>
      <c r="F14" s="2"/>
      <c r="G14" s="5">
        <v>4</v>
      </c>
      <c r="H14" s="2">
        <v>155.21899999999999</v>
      </c>
      <c r="K14" s="8">
        <v>2.23441</v>
      </c>
      <c r="L14" s="1">
        <v>4</v>
      </c>
      <c r="M14" s="8">
        <f t="shared" si="1"/>
        <v>11.17205</v>
      </c>
    </row>
    <row r="15" spans="2:14" x14ac:dyDescent="0.3">
      <c r="C15" s="5">
        <v>5</v>
      </c>
      <c r="D15" s="2">
        <v>6.53208E-3</v>
      </c>
      <c r="F15" s="2"/>
      <c r="G15" s="5">
        <v>5</v>
      </c>
      <c r="H15" s="2">
        <v>155.16800000000001</v>
      </c>
      <c r="K15" s="8">
        <v>2.2349999999999999</v>
      </c>
      <c r="L15" s="1">
        <v>5</v>
      </c>
      <c r="M15" s="8">
        <f t="shared" si="1"/>
        <v>11.174999999999999</v>
      </c>
    </row>
    <row r="16" spans="2:14" x14ac:dyDescent="0.3">
      <c r="D16" s="4">
        <f>STDEV(D11:D15)</f>
        <v>5.2630789467762474E-6</v>
      </c>
      <c r="F16" s="2"/>
      <c r="G16" s="5"/>
      <c r="H16" s="4">
        <f>STDEV(H11:H15)</f>
        <v>0.31533585270310716</v>
      </c>
      <c r="I16" s="7">
        <f>SQRT(H8^2+H16^2)</f>
        <v>0.71234094131017145</v>
      </c>
      <c r="J16" s="7"/>
      <c r="L16" s="1" t="s">
        <v>11</v>
      </c>
      <c r="M16" s="8">
        <f>STDEV(M11:M15)</f>
        <v>5.4546154768232095E-2</v>
      </c>
      <c r="N16" s="7">
        <f>SQRT(M16^2+M8^2)</f>
        <v>5.7493849423220299E-2</v>
      </c>
    </row>
    <row r="17" spans="2:15" x14ac:dyDescent="0.3">
      <c r="D17" s="4">
        <f>AVERAGE(D11:D15)</f>
        <v>6.5312800000000004E-3</v>
      </c>
      <c r="F17" s="2"/>
      <c r="G17" s="5"/>
      <c r="H17" s="4">
        <f>AVERAGE(H11:H15)</f>
        <v>154.92419999999998</v>
      </c>
      <c r="I17" s="7">
        <f>H17-H9</f>
        <v>13.90394999999998</v>
      </c>
      <c r="J17" s="7"/>
      <c r="L17" s="1" t="s">
        <v>12</v>
      </c>
      <c r="M17" s="8">
        <f>AVERAGE(M11:M15)</f>
        <v>11.12459</v>
      </c>
      <c r="N17" s="7">
        <f>M17-M9</f>
        <v>11.1953955</v>
      </c>
    </row>
    <row r="18" spans="2:15" x14ac:dyDescent="0.3">
      <c r="F18" s="2"/>
      <c r="G18" s="5"/>
      <c r="H18" s="2"/>
    </row>
    <row r="19" spans="2:15" x14ac:dyDescent="0.3">
      <c r="B19" s="2">
        <v>20</v>
      </c>
      <c r="C19" s="5">
        <v>1</v>
      </c>
      <c r="D19" s="2">
        <v>6.9390900000000002E-3</v>
      </c>
      <c r="F19" s="2">
        <v>20</v>
      </c>
      <c r="G19" s="5">
        <v>1</v>
      </c>
      <c r="H19" s="2">
        <v>162.70500000000001</v>
      </c>
      <c r="K19" s="8">
        <v>4.0728400000000002</v>
      </c>
      <c r="L19" s="1">
        <v>1</v>
      </c>
      <c r="M19" s="8">
        <f>K19*5</f>
        <v>20.3642</v>
      </c>
    </row>
    <row r="20" spans="2:15" x14ac:dyDescent="0.3">
      <c r="C20" s="5">
        <v>2</v>
      </c>
      <c r="D20" s="2">
        <v>6.9410899999999996E-3</v>
      </c>
      <c r="F20" s="2"/>
      <c r="G20" s="5">
        <v>2</v>
      </c>
      <c r="H20" s="2">
        <v>162.179</v>
      </c>
      <c r="K20" s="8">
        <v>4.1010200000000001</v>
      </c>
      <c r="L20" s="1">
        <v>2</v>
      </c>
      <c r="M20" s="8">
        <f t="shared" ref="M20:M23" si="2">K20*5</f>
        <v>20.505099999999999</v>
      </c>
    </row>
    <row r="21" spans="2:15" x14ac:dyDescent="0.3">
      <c r="C21" s="5">
        <v>3</v>
      </c>
      <c r="D21" s="2">
        <v>6.9350899999999997E-3</v>
      </c>
      <c r="F21" s="2"/>
      <c r="G21" s="5">
        <v>3</v>
      </c>
      <c r="H21" s="2">
        <v>164.33199999999999</v>
      </c>
      <c r="K21" s="8">
        <v>4.0869600000000004</v>
      </c>
      <c r="L21" s="1">
        <v>3</v>
      </c>
      <c r="M21" s="8">
        <f t="shared" si="2"/>
        <v>20.434800000000003</v>
      </c>
    </row>
    <row r="22" spans="2:15" x14ac:dyDescent="0.3">
      <c r="C22" s="5">
        <v>4</v>
      </c>
      <c r="D22" s="2">
        <v>6.9160899999999997E-3</v>
      </c>
      <c r="F22" s="2"/>
      <c r="G22" s="5">
        <v>4</v>
      </c>
      <c r="H22" s="2">
        <v>164.76499999999999</v>
      </c>
      <c r="K22" s="8">
        <v>4.0665500000000003</v>
      </c>
      <c r="L22" s="1">
        <v>4</v>
      </c>
      <c r="M22" s="8">
        <f t="shared" si="2"/>
        <v>20.332750000000001</v>
      </c>
    </row>
    <row r="23" spans="2:15" x14ac:dyDescent="0.3">
      <c r="C23" s="5">
        <v>5</v>
      </c>
      <c r="D23" s="2">
        <v>6.9540899999999996E-3</v>
      </c>
      <c r="F23" s="2"/>
      <c r="G23" s="5">
        <v>5</v>
      </c>
      <c r="H23" s="2">
        <v>163.756</v>
      </c>
      <c r="K23" s="8">
        <v>4.0871700000000004</v>
      </c>
      <c r="L23" s="1">
        <v>5</v>
      </c>
      <c r="M23" s="8">
        <f t="shared" si="2"/>
        <v>20.435850000000002</v>
      </c>
    </row>
    <row r="24" spans="2:15" x14ac:dyDescent="0.3">
      <c r="B24" s="3"/>
      <c r="C24" s="6" t="s">
        <v>2</v>
      </c>
      <c r="D24" s="4">
        <f>STDEV(D19:D23)</f>
        <v>1.372953021774594E-5</v>
      </c>
      <c r="F24" s="3"/>
      <c r="G24" s="6" t="s">
        <v>2</v>
      </c>
      <c r="H24" s="4">
        <f>STDEV(H19:H23)</f>
        <v>1.0867172125258633</v>
      </c>
      <c r="I24" s="7">
        <f>SQRT(H16^2+H24^2)</f>
        <v>1.1315436359239435</v>
      </c>
      <c r="J24" s="7">
        <f>SQRT(H24^2+H8^2)</f>
        <v>1.2605344964207239</v>
      </c>
      <c r="L24" s="1" t="s">
        <v>2</v>
      </c>
      <c r="M24" s="8">
        <f>STDEV(M19:M23)</f>
        <v>6.7619185517129352E-2</v>
      </c>
      <c r="N24" s="7">
        <f>SQRT(M24^2+M16^2)</f>
        <v>8.6877138822591779E-2</v>
      </c>
      <c r="O24" s="7">
        <f>SQRT(M24^2+M8^2)</f>
        <v>7.0018668735559064E-2</v>
      </c>
    </row>
    <row r="25" spans="2:15" x14ac:dyDescent="0.3">
      <c r="C25" s="5" t="s">
        <v>3</v>
      </c>
      <c r="D25" s="4">
        <f>AVERAGE(D19:D23)</f>
        <v>6.9370899999999982E-3</v>
      </c>
      <c r="F25" s="2"/>
      <c r="G25" s="5" t="s">
        <v>3</v>
      </c>
      <c r="H25" s="4">
        <f>AVERAGE(H19:H23)</f>
        <v>163.54739999999998</v>
      </c>
      <c r="I25" s="7">
        <f>H25-H17</f>
        <v>8.6231999999999971</v>
      </c>
      <c r="J25" s="7">
        <f>H25-H9</f>
        <v>22.527149999999978</v>
      </c>
      <c r="L25" s="1" t="s">
        <v>3</v>
      </c>
      <c r="M25" s="8">
        <f>AVERAGE(M19:M23)</f>
        <v>20.414539999999999</v>
      </c>
      <c r="N25" s="7">
        <f>M25-M17</f>
        <v>9.2899499999999993</v>
      </c>
      <c r="O25" s="7">
        <f>M25-M9</f>
        <v>20.485345499999998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Hiromasa YASUDA</dc:creator>
  <cp:lastModifiedBy>Hiromasa YASUDA</cp:lastModifiedBy>
  <dcterms:created xsi:type="dcterms:W3CDTF">2017-02-27T08:03:11Z</dcterms:created>
  <dcterms:modified xsi:type="dcterms:W3CDTF">2017-03-02T08:15:50Z</dcterms:modified>
</cp:coreProperties>
</file>