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810"/>
  <workbookPr/>
  <mc:AlternateContent xmlns:mc="http://schemas.openxmlformats.org/markup-compatibility/2006">
    <mc:Choice Requires="x15">
      <x15ac:absPath xmlns:x15ac="http://schemas.microsoft.com/office/spreadsheetml/2010/11/ac" url="/Users/Lexi/Desktop/"/>
    </mc:Choice>
  </mc:AlternateContent>
  <bookViews>
    <workbookView xWindow="0" yWindow="460" windowWidth="25600" windowHeight="14260"/>
  </bookViews>
  <sheets>
    <sheet name="Sheet 1" sheetId="5" r:id="rId1"/>
  </sheets>
  <definedNames>
    <definedName name="_xlnm.Print_Area" localSheetId="0">'Sheet 1'!$A$1:$I$354</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282" i="5" l="1"/>
  <c r="I281" i="5"/>
  <c r="I280" i="5"/>
  <c r="I279" i="5"/>
  <c r="H282" i="5"/>
  <c r="H281" i="5"/>
  <c r="H280" i="5"/>
  <c r="H279" i="5"/>
  <c r="D286" i="5"/>
  <c r="D285" i="5"/>
  <c r="D284" i="5"/>
  <c r="D283" i="5"/>
  <c r="D282" i="5"/>
  <c r="D281" i="5"/>
  <c r="D280" i="5"/>
  <c r="D279" i="5"/>
  <c r="D278" i="5"/>
  <c r="D277" i="5"/>
  <c r="D276" i="5"/>
  <c r="D275" i="5"/>
  <c r="D274" i="5"/>
  <c r="D273" i="5"/>
  <c r="D272" i="5"/>
  <c r="D271" i="5"/>
  <c r="D270" i="5"/>
  <c r="D269" i="5"/>
  <c r="D268" i="5"/>
  <c r="D267" i="5"/>
  <c r="D266" i="5"/>
  <c r="D265" i="5"/>
  <c r="D264" i="5"/>
  <c r="D263" i="5"/>
  <c r="D262" i="5"/>
  <c r="D261" i="5"/>
  <c r="D260" i="5"/>
  <c r="D259" i="5"/>
  <c r="D258" i="5"/>
  <c r="D257" i="5"/>
  <c r="D256" i="5"/>
  <c r="D255" i="5"/>
  <c r="D254" i="5"/>
  <c r="D253" i="5"/>
  <c r="D252" i="5"/>
  <c r="I224" i="5"/>
  <c r="I223" i="5"/>
  <c r="I222" i="5"/>
  <c r="I221" i="5"/>
  <c r="I220" i="5"/>
  <c r="I219" i="5"/>
  <c r="I218" i="5"/>
  <c r="I217" i="5"/>
  <c r="I216" i="5"/>
  <c r="I215" i="5"/>
  <c r="I214" i="5"/>
  <c r="I213" i="5"/>
  <c r="I212" i="5"/>
  <c r="I211" i="5"/>
  <c r="I210" i="5"/>
  <c r="I209" i="5"/>
  <c r="I208" i="5"/>
  <c r="I207" i="5"/>
  <c r="I206" i="5"/>
  <c r="I205" i="5"/>
  <c r="I203" i="5"/>
  <c r="I204" i="5"/>
  <c r="D287" i="5"/>
  <c r="I202" i="5"/>
  <c r="I201" i="5"/>
  <c r="D218" i="5"/>
  <c r="D217" i="5"/>
  <c r="D216" i="5"/>
  <c r="D215" i="5"/>
  <c r="D214" i="5"/>
  <c r="D213" i="5"/>
  <c r="D212" i="5"/>
  <c r="D211" i="5"/>
  <c r="D210" i="5"/>
  <c r="D209" i="5"/>
  <c r="D208" i="5"/>
  <c r="D207" i="5"/>
  <c r="D206" i="5"/>
  <c r="D205" i="5"/>
  <c r="D204" i="5"/>
  <c r="D203" i="5"/>
  <c r="D202" i="5"/>
  <c r="D201" i="5"/>
  <c r="C287" i="5"/>
  <c r="C286" i="5"/>
  <c r="C285" i="5"/>
  <c r="C284" i="5"/>
  <c r="C283" i="5"/>
  <c r="C282" i="5"/>
  <c r="C281" i="5"/>
  <c r="C280" i="5"/>
  <c r="C279" i="5"/>
  <c r="C278" i="5"/>
  <c r="C277" i="5"/>
  <c r="C276" i="5"/>
  <c r="C275" i="5"/>
  <c r="C274" i="5"/>
  <c r="C273" i="5"/>
  <c r="C272" i="5"/>
  <c r="C271" i="5"/>
  <c r="C270" i="5"/>
  <c r="C269" i="5"/>
  <c r="C268" i="5"/>
  <c r="C267" i="5"/>
  <c r="C266" i="5"/>
  <c r="C265" i="5"/>
  <c r="C264" i="5"/>
  <c r="C263" i="5"/>
  <c r="C262" i="5"/>
  <c r="C261" i="5"/>
  <c r="C260" i="5"/>
  <c r="C259" i="5"/>
  <c r="C258" i="5"/>
  <c r="C257" i="5"/>
  <c r="C256" i="5"/>
  <c r="C255" i="5"/>
  <c r="C254" i="5"/>
  <c r="C253" i="5"/>
  <c r="C252" i="5"/>
  <c r="H224" i="5"/>
  <c r="H223" i="5"/>
  <c r="H222" i="5"/>
  <c r="H221" i="5"/>
  <c r="H220" i="5"/>
  <c r="H219" i="5"/>
  <c r="H218" i="5"/>
  <c r="H217" i="5"/>
  <c r="H216" i="5"/>
  <c r="H215" i="5"/>
  <c r="H214" i="5"/>
  <c r="H213" i="5"/>
  <c r="H212" i="5"/>
  <c r="H211" i="5"/>
  <c r="H210" i="5"/>
  <c r="H209" i="5"/>
  <c r="H208" i="5"/>
  <c r="H207" i="5"/>
  <c r="H206" i="5"/>
  <c r="H205" i="5"/>
  <c r="H204" i="5"/>
  <c r="H203" i="5"/>
  <c r="H202" i="5"/>
  <c r="H201" i="5"/>
  <c r="C218" i="5"/>
  <c r="C217" i="5"/>
  <c r="C216" i="5"/>
  <c r="C215" i="5"/>
  <c r="C214" i="5"/>
  <c r="C213" i="5"/>
  <c r="C212" i="5"/>
  <c r="C211" i="5"/>
  <c r="C210" i="5"/>
  <c r="C209" i="5"/>
  <c r="C208" i="5"/>
  <c r="C207" i="5"/>
  <c r="C206" i="5"/>
  <c r="C205" i="5"/>
  <c r="C204" i="5"/>
  <c r="C203" i="5"/>
  <c r="C202" i="5"/>
  <c r="C201" i="5"/>
  <c r="E140" i="5"/>
  <c r="E139" i="5"/>
  <c r="E138" i="5"/>
  <c r="E137" i="5"/>
  <c r="E136" i="5"/>
  <c r="E135" i="5"/>
  <c r="E134" i="5"/>
  <c r="E133" i="5"/>
  <c r="E132" i="5"/>
  <c r="E131" i="5"/>
  <c r="E130" i="5"/>
  <c r="E129" i="5"/>
  <c r="E128" i="5"/>
  <c r="E127" i="5"/>
  <c r="E126" i="5"/>
  <c r="E125" i="5"/>
  <c r="E124" i="5"/>
  <c r="E123" i="5"/>
  <c r="E122" i="5"/>
  <c r="G282" i="5"/>
  <c r="G281" i="5"/>
  <c r="G280" i="5"/>
  <c r="G279" i="5"/>
  <c r="G303" i="5"/>
  <c r="E303" i="5"/>
  <c r="C303" i="5"/>
  <c r="A303" i="5"/>
  <c r="H103" i="5"/>
  <c r="F103" i="5"/>
  <c r="H99" i="5"/>
  <c r="F282" i="5"/>
  <c r="H98" i="5"/>
  <c r="F281" i="5"/>
  <c r="H97" i="5"/>
  <c r="F280" i="5"/>
  <c r="H96" i="5"/>
  <c r="F279" i="5"/>
</calcChain>
</file>

<file path=xl/sharedStrings.xml><?xml version="1.0" encoding="utf-8"?>
<sst xmlns="http://schemas.openxmlformats.org/spreadsheetml/2006/main" count="130" uniqueCount="93">
  <si>
    <t>M</t>
  </si>
  <si>
    <t>Concentration of stock solutions</t>
  </si>
  <si>
    <t>mL</t>
  </si>
  <si>
    <t>nm</t>
  </si>
  <si>
    <t>Dilution Factor</t>
  </si>
  <si>
    <t>Absorbance</t>
  </si>
  <si>
    <t>Run 1</t>
  </si>
  <si>
    <t>Run 2</t>
  </si>
  <si>
    <t>Run #</t>
  </si>
  <si>
    <t>Run 3</t>
  </si>
  <si>
    <t>Run 4</t>
  </si>
  <si>
    <t>Time (s)</t>
  </si>
  <si>
    <t>k'</t>
  </si>
  <si>
    <t>ln(k')</t>
  </si>
  <si>
    <r>
      <t>ln[OH</t>
    </r>
    <r>
      <rPr>
        <b/>
        <vertAlign val="superscript"/>
        <sz val="10"/>
        <rFont val="Arial"/>
        <family val="2"/>
      </rPr>
      <t>-</t>
    </r>
    <r>
      <rPr>
        <b/>
        <sz val="10"/>
        <rFont val="Arial"/>
        <family val="2"/>
      </rPr>
      <t>]</t>
    </r>
  </si>
  <si>
    <t>Quiz Section:</t>
  </si>
  <si>
    <t>slope</t>
  </si>
  <si>
    <t>Lab Partner:</t>
  </si>
  <si>
    <r>
      <t>Volume of CV</t>
    </r>
    <r>
      <rPr>
        <b/>
        <vertAlign val="superscript"/>
        <sz val="10"/>
        <rFont val="Arial"/>
        <family val="2"/>
      </rPr>
      <t>+</t>
    </r>
    <r>
      <rPr>
        <b/>
        <sz val="10"/>
        <rFont val="Arial"/>
        <family val="2"/>
      </rPr>
      <t xml:space="preserve"> stock solution needed</t>
    </r>
  </si>
  <si>
    <t>y-int</t>
  </si>
  <si>
    <r>
      <t>ln(k') vs. ln([OH</t>
    </r>
    <r>
      <rPr>
        <b/>
        <vertAlign val="superscript"/>
        <sz val="10"/>
        <rFont val="Arial"/>
        <family val="2"/>
      </rPr>
      <t>-</t>
    </r>
    <r>
      <rPr>
        <b/>
        <sz val="10"/>
        <rFont val="Arial"/>
        <family val="2"/>
      </rPr>
      <t>])</t>
    </r>
  </si>
  <si>
    <t>Name:</t>
  </si>
  <si>
    <t>Calibration Curve Data</t>
  </si>
  <si>
    <t>Table of Volumes and Final Concentrations During Solution Preparation for Runs 1-4</t>
  </si>
  <si>
    <t>and the initial concentration for the start of the reactions</t>
  </si>
  <si>
    <t>What is the value of the slope for the most linear plot?</t>
  </si>
  <si>
    <t>What is the psuedo-rate constant (k') for this reaction?</t>
  </si>
  <si>
    <t>RUN #2</t>
  </si>
  <si>
    <t>RUN #3</t>
  </si>
  <si>
    <t>RUN #1</t>
  </si>
  <si>
    <t>RUN #4</t>
  </si>
  <si>
    <t>Rate constant for the overall reaction, k:</t>
  </si>
  <si>
    <t>Units for k:</t>
  </si>
  <si>
    <r>
      <t xml:space="preserve"> to make 25 mL of 1.0 x 10</t>
    </r>
    <r>
      <rPr>
        <b/>
        <vertAlign val="superscript"/>
        <sz val="10"/>
        <rFont val="Arial"/>
        <family val="2"/>
      </rPr>
      <t>-5</t>
    </r>
    <r>
      <rPr>
        <b/>
        <sz val="10"/>
        <rFont val="Arial"/>
        <family val="2"/>
      </rPr>
      <t xml:space="preserve"> M CV</t>
    </r>
    <r>
      <rPr>
        <b/>
        <vertAlign val="superscript"/>
        <sz val="10"/>
        <rFont val="Arial"/>
        <family val="2"/>
      </rPr>
      <t>+</t>
    </r>
    <r>
      <rPr>
        <b/>
        <sz val="10"/>
        <rFont val="Arial"/>
        <family val="2"/>
      </rPr>
      <t xml:space="preserve"> is</t>
    </r>
  </si>
  <si>
    <t>Slope of Absorbance versus concentration graph</t>
  </si>
  <si>
    <t>y-intercept of Absorbance versus concentration graph</t>
  </si>
  <si>
    <t>Detailed calibration equations:</t>
  </si>
  <si>
    <t>FROM THIS REPORT:</t>
  </si>
  <si>
    <t>FROM THE LQ2 SYSTEM IN LAB:</t>
  </si>
  <si>
    <r>
      <t xml:space="preserve">molar absorptivity, </t>
    </r>
    <r>
      <rPr>
        <b/>
        <sz val="10"/>
        <rFont val="Symbol"/>
        <family val="1"/>
        <charset val="2"/>
      </rPr>
      <t>e</t>
    </r>
  </si>
  <si>
    <r>
      <t>M</t>
    </r>
    <r>
      <rPr>
        <b/>
        <vertAlign val="superscript"/>
        <sz val="10"/>
        <rFont val="Arial"/>
        <family val="2"/>
      </rPr>
      <t>-1</t>
    </r>
    <r>
      <rPr>
        <b/>
        <sz val="10"/>
        <rFont val="Arial"/>
        <family val="2"/>
      </rPr>
      <t>cm</t>
    </r>
    <r>
      <rPr>
        <b/>
        <vertAlign val="superscript"/>
        <sz val="10"/>
        <rFont val="Arial"/>
        <family val="2"/>
      </rPr>
      <t>-1</t>
    </r>
  </si>
  <si>
    <r>
      <t>CV</t>
    </r>
    <r>
      <rPr>
        <b/>
        <vertAlign val="superscript"/>
        <sz val="10"/>
        <rFont val="Arial"/>
        <family val="2"/>
      </rPr>
      <t>+</t>
    </r>
  </si>
  <si>
    <r>
      <t>OH</t>
    </r>
    <r>
      <rPr>
        <b/>
        <vertAlign val="superscript"/>
        <sz val="10"/>
        <rFont val="Arial"/>
        <family val="2"/>
      </rPr>
      <t>-</t>
    </r>
  </si>
  <si>
    <r>
      <t xml:space="preserve">l </t>
    </r>
    <r>
      <rPr>
        <b/>
        <sz val="10"/>
        <rFont val="Arial"/>
        <family val="2"/>
      </rPr>
      <t>max, CV</t>
    </r>
    <r>
      <rPr>
        <b/>
        <vertAlign val="superscript"/>
        <sz val="10"/>
        <rFont val="Arial"/>
        <family val="2"/>
      </rPr>
      <t>+</t>
    </r>
    <r>
      <rPr>
        <b/>
        <sz val="10"/>
        <rFont val="Arial"/>
        <family val="2"/>
      </rPr>
      <t xml:space="preserve"> </t>
    </r>
  </si>
  <si>
    <r>
      <t>[CV</t>
    </r>
    <r>
      <rPr>
        <b/>
        <vertAlign val="superscript"/>
        <sz val="10"/>
        <rFont val="Arial"/>
        <family val="2"/>
      </rPr>
      <t>+</t>
    </r>
    <r>
      <rPr>
        <b/>
        <sz val="10"/>
        <rFont val="Arial"/>
        <family val="2"/>
      </rPr>
      <t>] (M)</t>
    </r>
  </si>
  <si>
    <t>mL of        0.1 M NaOH</t>
  </si>
  <si>
    <r>
      <t>Order of the reaction with respect to [OH</t>
    </r>
    <r>
      <rPr>
        <b/>
        <vertAlign val="superscript"/>
        <sz val="10"/>
        <rFont val="Arial"/>
        <family val="2"/>
      </rPr>
      <t>-</t>
    </r>
    <r>
      <rPr>
        <b/>
        <sz val="10"/>
        <rFont val="Arial"/>
        <family val="2"/>
      </rPr>
      <t>]:</t>
    </r>
  </si>
  <si>
    <t>mL Total</t>
  </si>
  <si>
    <t>(Note: if you have two different values based on two different calibration curves, use the</t>
  </si>
  <si>
    <t>equation that is based on your data analysis here in the Excel template, not the one from lab.)</t>
  </si>
  <si>
    <r>
      <t>Based on the plots you created on the next page, what is the order of this reaction with respect to CV</t>
    </r>
    <r>
      <rPr>
        <vertAlign val="superscript"/>
        <sz val="10"/>
        <rFont val="Arial"/>
        <family val="2"/>
      </rPr>
      <t>+</t>
    </r>
    <r>
      <rPr>
        <sz val="10"/>
        <rFont val="Arial"/>
      </rPr>
      <t>?</t>
    </r>
  </si>
  <si>
    <r>
      <t>M</t>
    </r>
    <r>
      <rPr>
        <vertAlign val="superscript"/>
        <sz val="10"/>
        <rFont val="Arial"/>
        <family val="2"/>
      </rPr>
      <t>-1</t>
    </r>
    <r>
      <rPr>
        <sz val="10"/>
        <rFont val="Arial"/>
      </rPr>
      <t/>
    </r>
  </si>
  <si>
    <r>
      <t xml:space="preserve">If the slope = </t>
    </r>
    <r>
      <rPr>
        <b/>
        <sz val="11"/>
        <rFont val="Symbol"/>
        <family val="1"/>
        <charset val="2"/>
      </rPr>
      <t>e</t>
    </r>
    <r>
      <rPr>
        <b/>
        <sz val="10"/>
        <rFont val="Script MT Bold"/>
        <family val="4"/>
      </rPr>
      <t>l</t>
    </r>
    <r>
      <rPr>
        <b/>
        <sz val="10"/>
        <rFont val="Arial"/>
        <family val="2"/>
      </rPr>
      <t>, what is the molar absorptivity for the CV</t>
    </r>
    <r>
      <rPr>
        <b/>
        <vertAlign val="superscript"/>
        <sz val="10"/>
        <rFont val="Arial"/>
        <family val="2"/>
      </rPr>
      <t>+</t>
    </r>
    <r>
      <rPr>
        <b/>
        <sz val="10"/>
        <rFont val="Arial"/>
        <family val="2"/>
      </rPr>
      <t xml:space="preserve"> at this wavelength?</t>
    </r>
  </si>
  <si>
    <t>Student ID#:</t>
  </si>
  <si>
    <t>NAME:</t>
  </si>
  <si>
    <t>QUIZ SECTION:</t>
  </si>
  <si>
    <t>Which plot (on the next page) is the most linear?</t>
  </si>
  <si>
    <r>
      <t>ORDER WITH RESPECT TO CV</t>
    </r>
    <r>
      <rPr>
        <b/>
        <vertAlign val="superscript"/>
        <sz val="10"/>
        <rFont val="Arial"/>
        <family val="2"/>
      </rPr>
      <t>+</t>
    </r>
  </si>
  <si>
    <r>
      <rPr>
        <i/>
        <sz val="9"/>
        <rFont val="Arial"/>
        <family val="2"/>
      </rPr>
      <t>f</t>
    </r>
    <r>
      <rPr>
        <b/>
        <sz val="9"/>
        <rFont val="Arial"/>
        <family val="2"/>
      </rPr>
      <t xml:space="preserve"> ([CV</t>
    </r>
    <r>
      <rPr>
        <b/>
        <vertAlign val="superscript"/>
        <sz val="9"/>
        <rFont val="Arial"/>
        <family val="2"/>
      </rPr>
      <t>+</t>
    </r>
    <r>
      <rPr>
        <b/>
        <sz val="9"/>
        <rFont val="Arial"/>
        <family val="2"/>
      </rPr>
      <t>]</t>
    </r>
    <r>
      <rPr>
        <b/>
        <vertAlign val="subscript"/>
        <sz val="9"/>
        <rFont val="Arial"/>
        <family val="2"/>
      </rPr>
      <t>t</t>
    </r>
    <r>
      <rPr>
        <b/>
        <sz val="9"/>
        <rFont val="Arial"/>
        <family val="2"/>
      </rPr>
      <t>)</t>
    </r>
  </si>
  <si>
    <r>
      <rPr>
        <i/>
        <sz val="9"/>
        <rFont val="Arial"/>
        <family val="2"/>
      </rPr>
      <t xml:space="preserve">f </t>
    </r>
    <r>
      <rPr>
        <b/>
        <sz val="9"/>
        <rFont val="Arial"/>
        <family val="2"/>
      </rPr>
      <t>([CV</t>
    </r>
    <r>
      <rPr>
        <b/>
        <vertAlign val="superscript"/>
        <sz val="9"/>
        <rFont val="Arial"/>
        <family val="2"/>
      </rPr>
      <t>+</t>
    </r>
    <r>
      <rPr>
        <b/>
        <sz val="9"/>
        <rFont val="Arial"/>
        <family val="2"/>
      </rPr>
      <t>]</t>
    </r>
    <r>
      <rPr>
        <b/>
        <vertAlign val="subscript"/>
        <sz val="9"/>
        <rFont val="Arial"/>
        <family val="2"/>
      </rPr>
      <t>t)</t>
    </r>
  </si>
  <si>
    <r>
      <t>[CV+]</t>
    </r>
    <r>
      <rPr>
        <b/>
        <vertAlign val="subscript"/>
        <sz val="9"/>
        <rFont val="Arial"/>
        <family val="2"/>
      </rPr>
      <t>t</t>
    </r>
  </si>
  <si>
    <r>
      <t>ln[CV+]</t>
    </r>
    <r>
      <rPr>
        <b/>
        <vertAlign val="subscript"/>
        <sz val="9"/>
        <rFont val="Arial"/>
        <family val="2"/>
      </rPr>
      <t>t</t>
    </r>
  </si>
  <si>
    <r>
      <t>1/[CV+]</t>
    </r>
    <r>
      <rPr>
        <b/>
        <vertAlign val="subscript"/>
        <sz val="9"/>
        <rFont val="Arial"/>
        <family val="2"/>
      </rPr>
      <t>t</t>
    </r>
  </si>
  <si>
    <r>
      <t>[CV</t>
    </r>
    <r>
      <rPr>
        <b/>
        <vertAlign val="superscript"/>
        <sz val="9"/>
        <rFont val="Arial"/>
        <family val="2"/>
      </rPr>
      <t>+</t>
    </r>
    <r>
      <rPr>
        <b/>
        <sz val="9"/>
        <rFont val="Arial"/>
        <family val="2"/>
      </rPr>
      <t>]</t>
    </r>
    <r>
      <rPr>
        <b/>
        <vertAlign val="subscript"/>
        <sz val="9"/>
        <rFont val="Arial"/>
        <family val="2"/>
      </rPr>
      <t>t</t>
    </r>
  </si>
  <si>
    <t>Part I. Determining the Molar Absorptivity for Crystal Violet</t>
  </si>
  <si>
    <r>
      <t>Part II. Determining the Rate Law for the CV</t>
    </r>
    <r>
      <rPr>
        <b/>
        <vertAlign val="superscript"/>
        <sz val="14"/>
        <rFont val="Arial"/>
        <family val="2"/>
      </rPr>
      <t>+</t>
    </r>
    <r>
      <rPr>
        <b/>
        <sz val="14"/>
        <rFont val="Arial"/>
        <family val="2"/>
      </rPr>
      <t xml:space="preserve"> + OH</t>
    </r>
    <r>
      <rPr>
        <b/>
        <vertAlign val="superscript"/>
        <sz val="14"/>
        <rFont val="Arial"/>
        <family val="2"/>
      </rPr>
      <t>-</t>
    </r>
    <r>
      <rPr>
        <b/>
        <sz val="14"/>
        <rFont val="Arial"/>
        <family val="2"/>
      </rPr>
      <t xml:space="preserve"> Reaction</t>
    </r>
  </si>
  <si>
    <r>
      <t>*[CV+]</t>
    </r>
    <r>
      <rPr>
        <vertAlign val="subscript"/>
        <sz val="10"/>
        <rFont val="Arial"/>
        <family val="2"/>
      </rPr>
      <t>final</t>
    </r>
    <r>
      <rPr>
        <sz val="10"/>
        <rFont val="Arial"/>
      </rPr>
      <t xml:space="preserve"> and [NaOH]</t>
    </r>
    <r>
      <rPr>
        <vertAlign val="subscript"/>
        <sz val="10"/>
        <rFont val="Arial"/>
        <family val="2"/>
      </rPr>
      <t>final</t>
    </r>
    <r>
      <rPr>
        <sz val="10"/>
        <rFont val="Arial"/>
      </rPr>
      <t xml:space="preserve"> are the final concentrations after all reagents are mixed</t>
    </r>
  </si>
  <si>
    <t>units for slope</t>
  </si>
  <si>
    <t>y-intercept</t>
  </si>
  <si>
    <t>Student- specific data from pg 2 used in calculations autofill here:</t>
  </si>
  <si>
    <r>
      <t>mL of DI   H</t>
    </r>
    <r>
      <rPr>
        <vertAlign val="subscript"/>
        <sz val="9"/>
        <rFont val="Arial"/>
        <family val="2"/>
      </rPr>
      <t>2</t>
    </r>
    <r>
      <rPr>
        <sz val="9"/>
        <rFont val="Arial"/>
        <family val="2"/>
      </rPr>
      <t>O</t>
    </r>
  </si>
  <si>
    <r>
      <t>mL of              3.0 x 10</t>
    </r>
    <r>
      <rPr>
        <vertAlign val="superscript"/>
        <sz val="9"/>
        <rFont val="Arial"/>
        <family val="2"/>
      </rPr>
      <t>-5</t>
    </r>
    <r>
      <rPr>
        <sz val="9"/>
        <rFont val="Arial"/>
        <family val="2"/>
      </rPr>
      <t xml:space="preserve"> M CV</t>
    </r>
    <r>
      <rPr>
        <vertAlign val="superscript"/>
        <sz val="9"/>
        <rFont val="Arial"/>
        <family val="2"/>
      </rPr>
      <t>+</t>
    </r>
  </si>
  <si>
    <r>
      <t>[CV</t>
    </r>
    <r>
      <rPr>
        <vertAlign val="superscript"/>
        <sz val="9"/>
        <rFont val="Arial"/>
        <family val="2"/>
      </rPr>
      <t>+</t>
    </r>
    <r>
      <rPr>
        <sz val="9"/>
        <rFont val="Arial"/>
        <family val="2"/>
      </rPr>
      <t>]</t>
    </r>
    <r>
      <rPr>
        <vertAlign val="subscript"/>
        <sz val="9"/>
        <rFont val="Arial"/>
        <family val="2"/>
      </rPr>
      <t>final</t>
    </r>
    <r>
      <rPr>
        <sz val="9"/>
        <rFont val="Arial"/>
        <family val="2"/>
      </rPr>
      <t>, M</t>
    </r>
  </si>
  <si>
    <r>
      <t>[NaOH]</t>
    </r>
    <r>
      <rPr>
        <vertAlign val="subscript"/>
        <sz val="9"/>
        <rFont val="Arial"/>
        <family val="2"/>
      </rPr>
      <t>final</t>
    </r>
    <r>
      <rPr>
        <sz val="9"/>
        <rFont val="Arial"/>
        <family val="2"/>
      </rPr>
      <t>, M</t>
    </r>
  </si>
  <si>
    <t>Results from earlier in the report autofill here:</t>
  </si>
  <si>
    <t>Order wrt CV+</t>
  </si>
  <si>
    <t>Order wrt OH-</t>
  </si>
  <si>
    <t>Overall rate constant</t>
  </si>
  <si>
    <t>Units for overall rate constant</t>
  </si>
  <si>
    <t xml:space="preserve">autofill from </t>
  </si>
  <si>
    <t>earlier in report</t>
  </si>
  <si>
    <r>
      <t>Values for [OH</t>
    </r>
    <r>
      <rPr>
        <vertAlign val="superscript"/>
        <sz val="9"/>
        <rFont val="Arial"/>
        <family val="2"/>
      </rPr>
      <t>-</t>
    </r>
    <r>
      <rPr>
        <sz val="9"/>
        <rFont val="Arial"/>
        <family val="2"/>
      </rPr>
      <t>] and k'</t>
    </r>
  </si>
  <si>
    <t>Emily Dong</t>
    <phoneticPr fontId="11" type="noConversion"/>
  </si>
  <si>
    <t>AG</t>
    <phoneticPr fontId="11" type="noConversion"/>
  </si>
  <si>
    <t>Absorbance = 73320 * [CV+] + 0.0096</t>
    <phoneticPr fontId="11" type="noConversion"/>
  </si>
  <si>
    <t>Absorbance = 73327 * [CV+] + 0.010141</t>
    <phoneticPr fontId="11" type="noConversion"/>
  </si>
  <si>
    <t>Emily Dong</t>
    <phoneticPr fontId="11" type="noConversion"/>
  </si>
  <si>
    <t>AG</t>
    <phoneticPr fontId="11" type="noConversion"/>
  </si>
  <si>
    <t>Emily Dong</t>
    <phoneticPr fontId="11" type="noConversion"/>
  </si>
  <si>
    <t>ln[CV+]t v.s Time</t>
    <phoneticPr fontId="11" type="noConversion"/>
  </si>
  <si>
    <t xml:space="preserve">What is the value of the slope for the most linear plot? </t>
    <phoneticPr fontId="11" type="noConversion"/>
  </si>
  <si>
    <r>
      <t>[OH</t>
    </r>
    <r>
      <rPr>
        <b/>
        <vertAlign val="superscript"/>
        <sz val="10"/>
        <rFont val="Arial"/>
        <family val="2"/>
      </rPr>
      <t>-</t>
    </r>
    <r>
      <rPr>
        <b/>
        <sz val="10"/>
        <rFont val="Arial"/>
        <family val="2"/>
      </rPr>
      <t>]</t>
    </r>
    <phoneticPr fontId="11" type="noConversion"/>
  </si>
  <si>
    <t>M^-1 s^-1</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</si>
</sst>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0.0E+00"/>
    <numFmt numFmtId="177" formatCode="0.000"/>
    <numFmt numFmtId="178" formatCode="0.0000"/>
    <numFmt numFmtId="179" formatCode="0.0"/>
    <numFmt numFmtId="180" formatCode="0.000E+00"/>
    <numFmt numFmtId="181" formatCode="0.00000"/>
  </numFmts>
  <fonts count="33" x14ac:knownFonts="1">
    <font>
      <sz val="10"/>
      <name val="Arial"/>
    </font>
    <font>
      <sz val="10"/>
      <name val="Arial"/>
      <family val="2"/>
    </font>
    <font>
      <sz val="10"/>
      <name val="Arial"/>
      <family val="2"/>
    </font>
    <font>
      <sz val="8"/>
      <name val="Arial"/>
      <family val="2"/>
    </font>
    <font>
      <sz val="10"/>
      <name val="Arial"/>
      <family val="2"/>
    </font>
    <font>
      <b/>
      <sz val="10"/>
      <name val="Arial"/>
      <family val="2"/>
    </font>
    <font>
      <b/>
      <vertAlign val="superscript"/>
      <sz val="10"/>
      <name val="Arial"/>
      <family val="2"/>
    </font>
    <font>
      <b/>
      <sz val="8"/>
      <name val="Arial"/>
      <family val="2"/>
    </font>
    <font>
      <b/>
      <sz val="14"/>
      <name val="Arial"/>
      <family val="2"/>
    </font>
    <font>
      <b/>
      <sz val="12"/>
      <name val="Arial"/>
      <family val="2"/>
    </font>
    <font>
      <b/>
      <sz val="8"/>
      <name val="Arial"/>
      <family val="2"/>
    </font>
    <font>
      <sz val="9"/>
      <name val="Arial"/>
      <family val="2"/>
    </font>
    <font>
      <sz val="10"/>
      <color rgb="FFFF0000"/>
      <name val="Arial"/>
      <family val="2"/>
    </font>
    <font>
      <sz val="8"/>
      <color rgb="FFFF0000"/>
      <name val="Arial"/>
      <family val="2"/>
    </font>
    <font>
      <b/>
      <sz val="10"/>
      <color rgb="FFFF0000"/>
      <name val="Arial"/>
      <family val="2"/>
    </font>
    <font>
      <b/>
      <sz val="9"/>
      <name val="Arial"/>
      <family val="2"/>
    </font>
    <font>
      <b/>
      <vertAlign val="superscript"/>
      <sz val="9"/>
      <name val="Arial"/>
      <family val="2"/>
    </font>
    <font>
      <sz val="11"/>
      <name val="Arial"/>
      <family val="2"/>
    </font>
    <font>
      <b/>
      <vertAlign val="superscript"/>
      <sz val="14"/>
      <name val="Arial"/>
      <family val="2"/>
    </font>
    <font>
      <b/>
      <sz val="10"/>
      <name val="Symbol"/>
      <family val="1"/>
      <charset val="2"/>
    </font>
    <font>
      <vertAlign val="superscript"/>
      <sz val="10"/>
      <name val="Arial"/>
      <family val="2"/>
    </font>
    <font>
      <b/>
      <vertAlign val="subscript"/>
      <sz val="9"/>
      <name val="Arial"/>
      <family val="2"/>
    </font>
    <font>
      <b/>
      <sz val="9"/>
      <color rgb="FFFF0000"/>
      <name val="Arial"/>
      <family val="2"/>
    </font>
    <font>
      <b/>
      <sz val="10"/>
      <name val="Script MT Bold"/>
      <family val="4"/>
    </font>
    <font>
      <b/>
      <sz val="11"/>
      <name val="Symbol"/>
      <family val="1"/>
      <charset val="2"/>
    </font>
    <font>
      <i/>
      <sz val="9"/>
      <name val="Arial"/>
      <family val="2"/>
    </font>
    <font>
      <vertAlign val="subscript"/>
      <sz val="10"/>
      <name val="Arial"/>
      <family val="2"/>
    </font>
    <font>
      <vertAlign val="subscript"/>
      <sz val="9"/>
      <name val="Arial"/>
      <family val="2"/>
    </font>
    <font>
      <vertAlign val="superscript"/>
      <sz val="9"/>
      <name val="Arial"/>
      <family val="2"/>
    </font>
    <font>
      <sz val="9"/>
      <color rgb="FF0070C0"/>
      <name val="Arial"/>
      <family val="2"/>
    </font>
    <font>
      <sz val="10"/>
      <color rgb="FF0070C0"/>
      <name val="Arial"/>
      <family val="2"/>
    </font>
    <font>
      <u/>
      <sz val="10"/>
      <color theme="10"/>
      <name val="Arial"/>
      <family val="2"/>
    </font>
    <font>
      <u/>
      <sz val="10"/>
      <color theme="11"/>
      <name val="Arial"/>
      <family val="2"/>
    </font>
  </fonts>
  <fills count="3">
    <fill>
      <patternFill patternType="none"/>
    </fill>
    <fill>
      <patternFill patternType="gray125"/>
    </fill>
    <fill>
      <patternFill patternType="solid">
        <fgColor indexed="9"/>
        <bgColor indexed="64"/>
      </patternFill>
    </fill>
  </fills>
  <borders count="56">
    <border>
      <left/>
      <right/>
      <top/>
      <bottom/>
      <diagonal/>
    </border>
    <border>
      <left style="double">
        <color auto="1"/>
      </left>
      <right/>
      <top style="double">
        <color auto="1"/>
      </top>
      <bottom style="double">
        <color auto="1"/>
      </bottom>
      <diagonal/>
    </border>
    <border>
      <left/>
      <right style="double">
        <color auto="1"/>
      </right>
      <top style="double">
        <color auto="1"/>
      </top>
      <bottom style="double">
        <color auto="1"/>
      </bottom>
      <diagonal/>
    </border>
    <border>
      <left style="double">
        <color auto="1"/>
      </left>
      <right style="double">
        <color auto="1"/>
      </right>
      <top style="double">
        <color auto="1"/>
      </top>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double">
        <color auto="1"/>
      </left>
      <right style="double">
        <color auto="1"/>
      </right>
      <top/>
      <bottom/>
      <diagonal/>
    </border>
    <border>
      <left style="thin">
        <color auto="1"/>
      </left>
      <right style="double">
        <color auto="1"/>
      </right>
      <top/>
      <bottom/>
      <diagonal/>
    </border>
    <border>
      <left style="double">
        <color auto="1"/>
      </left>
      <right style="double">
        <color auto="1"/>
      </right>
      <top/>
      <bottom style="double">
        <color auto="1"/>
      </bottom>
      <diagonal/>
    </border>
    <border>
      <left style="double">
        <color auto="1"/>
      </left>
      <right style="thin">
        <color auto="1"/>
      </right>
      <top/>
      <bottom style="double">
        <color auto="1"/>
      </bottom>
      <diagonal/>
    </border>
    <border>
      <left style="thin">
        <color auto="1"/>
      </left>
      <right style="thin">
        <color auto="1"/>
      </right>
      <top/>
      <bottom style="double">
        <color auto="1"/>
      </bottom>
      <diagonal/>
    </border>
    <border>
      <left style="thin">
        <color auto="1"/>
      </left>
      <right style="double">
        <color auto="1"/>
      </right>
      <top/>
      <bottom style="double">
        <color auto="1"/>
      </bottom>
      <diagonal/>
    </border>
    <border>
      <left style="thin">
        <color auto="1"/>
      </left>
      <right/>
      <top style="double">
        <color auto="1"/>
      </top>
      <bottom/>
      <diagonal/>
    </border>
    <border>
      <left style="double">
        <color auto="1"/>
      </left>
      <right style="thin">
        <color auto="1"/>
      </right>
      <top/>
      <bottom/>
      <diagonal/>
    </border>
    <border>
      <left style="thin">
        <color auto="1"/>
      </left>
      <right style="thin">
        <color auto="1"/>
      </right>
      <top/>
      <bottom/>
      <diagonal/>
    </border>
    <border>
      <left style="thin">
        <color auto="1"/>
      </left>
      <right/>
      <top/>
      <bottom/>
      <diagonal/>
    </border>
    <border>
      <left style="thin">
        <color auto="1"/>
      </left>
      <right/>
      <top/>
      <bottom style="double">
        <color auto="1"/>
      </bottom>
      <diagonal/>
    </border>
    <border>
      <left style="double">
        <color auto="1"/>
      </left>
      <right style="double">
        <color auto="1"/>
      </right>
      <top style="double">
        <color auto="1"/>
      </top>
      <bottom style="double">
        <color auto="1"/>
      </bottom>
      <diagonal/>
    </border>
    <border>
      <left/>
      <right style="thin">
        <color auto="1"/>
      </right>
      <top style="double">
        <color auto="1"/>
      </top>
      <bottom/>
      <diagonal/>
    </border>
    <border>
      <left style="double">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double">
        <color auto="1"/>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right style="thin">
        <color auto="1"/>
      </right>
      <top/>
      <bottom/>
      <diagonal/>
    </border>
    <border>
      <left/>
      <right style="thin">
        <color auto="1"/>
      </right>
      <top/>
      <bottom style="double">
        <color auto="1"/>
      </bottom>
      <diagonal/>
    </border>
    <border>
      <left style="thin">
        <color auto="1"/>
      </left>
      <right style="thin">
        <color auto="1"/>
      </right>
      <top style="thin">
        <color auto="1"/>
      </top>
      <bottom/>
      <diagonal/>
    </border>
    <border>
      <left/>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diagonal/>
    </border>
    <border>
      <left style="medium">
        <color auto="1"/>
      </left>
      <right style="thin">
        <color auto="1"/>
      </right>
      <top/>
      <bottom/>
      <diagonal/>
    </border>
    <border>
      <left style="thin">
        <color auto="1"/>
      </left>
      <right style="medium">
        <color auto="1"/>
      </right>
      <top/>
      <bottom/>
      <diagonal/>
    </border>
    <border>
      <left style="medium">
        <color auto="1"/>
      </left>
      <right style="thin">
        <color auto="1"/>
      </right>
      <top/>
      <bottom style="medium">
        <color auto="1"/>
      </bottom>
      <diagonal/>
    </border>
    <border>
      <left style="thin">
        <color auto="1"/>
      </left>
      <right/>
      <top/>
      <bottom style="medium">
        <color auto="1"/>
      </bottom>
      <diagonal/>
    </border>
    <border>
      <left style="thin">
        <color auto="1"/>
      </left>
      <right style="medium">
        <color auto="1"/>
      </right>
      <top/>
      <bottom style="medium">
        <color auto="1"/>
      </bottom>
      <diagonal/>
    </border>
    <border>
      <left style="thin">
        <color auto="1"/>
      </left>
      <right/>
      <top style="medium">
        <color auto="1"/>
      </top>
      <bottom style="medium">
        <color auto="1"/>
      </bottom>
      <diagonal/>
    </border>
    <border>
      <left style="thin">
        <color auto="1"/>
      </left>
      <right style="thin">
        <color auto="1"/>
      </right>
      <top/>
      <bottom style="medium">
        <color auto="1"/>
      </bottom>
      <diagonal/>
    </border>
    <border>
      <left/>
      <right/>
      <top style="thin">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double">
        <color auto="1"/>
      </top>
      <bottom style="double">
        <color auto="1"/>
      </bottom>
      <diagonal/>
    </border>
    <border>
      <left/>
      <right/>
      <top style="double">
        <color auto="1"/>
      </top>
      <bottom/>
      <diagonal/>
    </border>
    <border>
      <left/>
      <right/>
      <top/>
      <bottom style="double">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bottom style="thin">
        <color auto="1"/>
      </bottom>
      <diagonal/>
    </border>
  </borders>
  <cellStyleXfs count="5">
    <xf numFmtId="0" fontId="0" fillId="0" borderId="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cellStyleXfs>
  <cellXfs count="250">
    <xf numFmtId="0" fontId="0" fillId="0" borderId="0" xfId="0"/>
    <xf numFmtId="0" fontId="1" fillId="0" borderId="0" xfId="0" applyFont="1"/>
    <xf numFmtId="0" fontId="3" fillId="0" borderId="0" xfId="0" applyFont="1" applyBorder="1" applyAlignment="1">
      <alignment horizontal="center"/>
    </xf>
    <xf numFmtId="0" fontId="3" fillId="0" borderId="0" xfId="0" applyFont="1"/>
    <xf numFmtId="0" fontId="0" fillId="0" borderId="0" xfId="0" applyBorder="1"/>
    <xf numFmtId="0" fontId="0" fillId="0" borderId="0" xfId="0" applyFill="1"/>
    <xf numFmtId="0" fontId="5" fillId="0" borderId="0" xfId="0" applyFont="1"/>
    <xf numFmtId="0" fontId="8" fillId="0" borderId="0" xfId="0" applyFont="1"/>
    <xf numFmtId="11" fontId="3" fillId="0" borderId="0" xfId="0" applyNumberFormat="1" applyFont="1" applyBorder="1"/>
    <xf numFmtId="0" fontId="10" fillId="0" borderId="3" xfId="0" applyFont="1" applyBorder="1" applyAlignment="1">
      <alignment horizontal="center"/>
    </xf>
    <xf numFmtId="0" fontId="7" fillId="0" borderId="0" xfId="0" applyFont="1"/>
    <xf numFmtId="0" fontId="5" fillId="0" borderId="0" xfId="0" applyFont="1" applyBorder="1"/>
    <xf numFmtId="177" fontId="0" fillId="0" borderId="0" xfId="0" applyNumberFormat="1" applyFill="1" applyBorder="1"/>
    <xf numFmtId="0" fontId="0" fillId="0" borderId="0" xfId="0" applyFill="1" applyBorder="1"/>
    <xf numFmtId="0" fontId="10" fillId="0" borderId="0" xfId="0" applyFont="1"/>
    <xf numFmtId="0" fontId="10" fillId="0" borderId="0" xfId="0" applyFont="1" applyAlignment="1">
      <alignment horizontal="center"/>
    </xf>
    <xf numFmtId="0" fontId="5" fillId="0" borderId="0" xfId="0" applyFont="1" applyBorder="1" applyAlignment="1">
      <alignment horizontal="right"/>
    </xf>
    <xf numFmtId="0" fontId="9" fillId="0" borderId="0" xfId="0" applyFont="1" applyFill="1" applyBorder="1"/>
    <xf numFmtId="0" fontId="5" fillId="0" borderId="22" xfId="0" applyFont="1" applyFill="1" applyBorder="1" applyAlignment="1">
      <alignment horizontal="center"/>
    </xf>
    <xf numFmtId="0" fontId="10" fillId="0" borderId="0" xfId="0" applyFont="1" applyBorder="1" applyAlignment="1">
      <alignment horizontal="center"/>
    </xf>
    <xf numFmtId="178" fontId="10" fillId="0" borderId="0" xfId="0" applyNumberFormat="1" applyFont="1" applyBorder="1" applyAlignment="1">
      <alignment horizontal="center"/>
    </xf>
    <xf numFmtId="0" fontId="5" fillId="0" borderId="0" xfId="0" applyFont="1" applyAlignment="1">
      <alignment horizontal="center"/>
    </xf>
    <xf numFmtId="0" fontId="5" fillId="0" borderId="0" xfId="0" applyFont="1" applyAlignment="1">
      <alignment horizontal="right"/>
    </xf>
    <xf numFmtId="11" fontId="10" fillId="0" borderId="0" xfId="0" applyNumberFormat="1" applyFont="1" applyBorder="1" applyAlignment="1">
      <alignment horizontal="left"/>
    </xf>
    <xf numFmtId="0" fontId="3" fillId="0" borderId="0" xfId="0" applyFont="1" applyFill="1" applyBorder="1" applyAlignment="1">
      <alignment horizontal="center"/>
    </xf>
    <xf numFmtId="0" fontId="3" fillId="0" borderId="0" xfId="0" applyFont="1" applyFill="1" applyBorder="1"/>
    <xf numFmtId="0" fontId="10" fillId="0" borderId="0" xfId="0" applyFont="1" applyAlignment="1">
      <alignment horizontal="left"/>
    </xf>
    <xf numFmtId="0" fontId="5" fillId="0" borderId="0" xfId="0" applyFont="1" applyBorder="1" applyAlignment="1">
      <alignment horizontal="left"/>
    </xf>
    <xf numFmtId="0" fontId="5" fillId="0" borderId="6" xfId="0" applyFont="1" applyFill="1" applyBorder="1" applyAlignment="1">
      <alignment horizontal="center"/>
    </xf>
    <xf numFmtId="0" fontId="2" fillId="0" borderId="0" xfId="0" applyFont="1"/>
    <xf numFmtId="0" fontId="12" fillId="0" borderId="0" xfId="0" applyFont="1"/>
    <xf numFmtId="0" fontId="2" fillId="0" borderId="0" xfId="0" applyFont="1" applyAlignment="1">
      <alignment horizontal="left"/>
    </xf>
    <xf numFmtId="0" fontId="2" fillId="0" borderId="0" xfId="0" applyFont="1" applyAlignment="1">
      <alignment horizontal="right"/>
    </xf>
    <xf numFmtId="0" fontId="0" fillId="0" borderId="0" xfId="0" applyBorder="1" applyAlignment="1">
      <alignment horizontal="center"/>
    </xf>
    <xf numFmtId="0" fontId="5" fillId="0" borderId="0" xfId="0" applyFont="1" applyAlignment="1">
      <alignment wrapText="1"/>
    </xf>
    <xf numFmtId="0" fontId="5" fillId="0" borderId="0" xfId="0" applyFont="1" applyBorder="1" applyAlignment="1">
      <alignment wrapText="1"/>
    </xf>
    <xf numFmtId="0" fontId="7" fillId="0" borderId="0" xfId="0" applyFont="1" applyBorder="1" applyAlignment="1">
      <alignment horizontal="right"/>
    </xf>
    <xf numFmtId="1" fontId="4" fillId="0" borderId="0" xfId="0" applyNumberFormat="1" applyFont="1" applyBorder="1"/>
    <xf numFmtId="0" fontId="1" fillId="0" borderId="0" xfId="0" applyFont="1" applyFill="1"/>
    <xf numFmtId="0" fontId="7" fillId="0" borderId="0" xfId="0" applyFont="1" applyBorder="1" applyAlignment="1">
      <alignment horizontal="left"/>
    </xf>
    <xf numFmtId="0" fontId="1" fillId="0" borderId="0" xfId="0" applyFont="1" applyFill="1" applyBorder="1"/>
    <xf numFmtId="0" fontId="5" fillId="0" borderId="0" xfId="0" applyFont="1" applyBorder="1" applyAlignment="1">
      <alignment horizontal="center"/>
    </xf>
    <xf numFmtId="0" fontId="15" fillId="0" borderId="0" xfId="0" applyFont="1" applyAlignment="1">
      <alignment horizontal="right"/>
    </xf>
    <xf numFmtId="0" fontId="11" fillId="0" borderId="0" xfId="0" applyFont="1"/>
    <xf numFmtId="0" fontId="14" fillId="0" borderId="0" xfId="0" applyFont="1" applyBorder="1" applyAlignment="1">
      <alignment horizontal="center"/>
    </xf>
    <xf numFmtId="0" fontId="5" fillId="0" borderId="0" xfId="0" applyFont="1" applyAlignment="1">
      <alignment horizontal="left" wrapText="1"/>
    </xf>
    <xf numFmtId="0" fontId="9" fillId="0" borderId="0" xfId="0" applyFont="1"/>
    <xf numFmtId="180" fontId="13" fillId="0" borderId="0" xfId="0" applyNumberFormat="1" applyFont="1" applyFill="1" applyBorder="1" applyAlignment="1">
      <alignment horizontal="center"/>
    </xf>
    <xf numFmtId="0" fontId="17" fillId="0" borderId="0" xfId="0" applyFont="1"/>
    <xf numFmtId="0" fontId="12" fillId="0" borderId="0" xfId="0" applyFont="1" applyBorder="1"/>
    <xf numFmtId="0" fontId="1" fillId="0" borderId="0" xfId="0" applyFont="1" applyAlignment="1">
      <alignment horizontal="center"/>
    </xf>
    <xf numFmtId="0" fontId="5" fillId="0" borderId="0" xfId="0" applyFont="1" applyBorder="1" applyAlignment="1">
      <alignment horizontal="left" wrapText="1"/>
    </xf>
    <xf numFmtId="1" fontId="13" fillId="0" borderId="0" xfId="0" applyNumberFormat="1" applyFont="1" applyFill="1" applyBorder="1" applyAlignment="1">
      <alignment horizontal="center"/>
    </xf>
    <xf numFmtId="0" fontId="1" fillId="0" borderId="0" xfId="0" applyFont="1" applyAlignment="1">
      <alignment horizontal="right"/>
    </xf>
    <xf numFmtId="0" fontId="8" fillId="0" borderId="0" xfId="0" applyFont="1" applyAlignment="1"/>
    <xf numFmtId="0" fontId="12" fillId="0" borderId="0" xfId="0" applyFont="1" applyBorder="1" applyAlignment="1">
      <alignment horizontal="right"/>
    </xf>
    <xf numFmtId="0" fontId="5" fillId="0" borderId="0" xfId="0" applyFont="1" applyFill="1" applyAlignment="1">
      <alignment horizontal="center"/>
    </xf>
    <xf numFmtId="0" fontId="0" fillId="0" borderId="0" xfId="0" applyAlignment="1">
      <alignment horizontal="left"/>
    </xf>
    <xf numFmtId="0" fontId="14" fillId="0" borderId="0" xfId="0" applyFont="1" applyFill="1" applyBorder="1" applyAlignment="1">
      <alignment horizontal="center"/>
    </xf>
    <xf numFmtId="0" fontId="14" fillId="0" borderId="0" xfId="0" applyFont="1" applyFill="1" applyAlignment="1">
      <alignment horizontal="center"/>
    </xf>
    <xf numFmtId="0" fontId="5" fillId="0" borderId="3" xfId="0" applyFont="1" applyBorder="1" applyAlignment="1">
      <alignment horizontal="center"/>
    </xf>
    <xf numFmtId="0" fontId="5" fillId="0" borderId="9" xfId="0" applyFont="1" applyBorder="1" applyAlignment="1">
      <alignment horizontal="center"/>
    </xf>
    <xf numFmtId="0" fontId="5" fillId="0" borderId="18" xfId="0" applyFont="1" applyBorder="1" applyAlignment="1">
      <alignment horizontal="center"/>
    </xf>
    <xf numFmtId="0" fontId="1" fillId="0" borderId="0" xfId="0" applyFont="1" applyBorder="1" applyAlignment="1">
      <alignment horizontal="center"/>
    </xf>
    <xf numFmtId="0" fontId="1" fillId="0" borderId="0" xfId="0" applyFont="1" applyFill="1" applyBorder="1" applyAlignment="1">
      <alignment horizontal="center"/>
    </xf>
    <xf numFmtId="0" fontId="1" fillId="0" borderId="0" xfId="0" applyFont="1" applyBorder="1"/>
    <xf numFmtId="0" fontId="19" fillId="0" borderId="18" xfId="0" applyFont="1" applyBorder="1" applyAlignment="1">
      <alignment horizontal="center"/>
    </xf>
    <xf numFmtId="0" fontId="5" fillId="0" borderId="20" xfId="0" applyFont="1" applyBorder="1" applyAlignment="1">
      <alignment horizontal="center" wrapText="1"/>
    </xf>
    <xf numFmtId="0" fontId="5" fillId="0" borderId="22" xfId="0" applyFont="1" applyBorder="1" applyAlignment="1">
      <alignment horizontal="center" vertical="center"/>
    </xf>
    <xf numFmtId="0" fontId="5" fillId="0" borderId="21" xfId="0" applyFont="1" applyBorder="1" applyAlignment="1">
      <alignment horizontal="center" vertical="center"/>
    </xf>
    <xf numFmtId="179" fontId="5" fillId="0" borderId="14" xfId="0" applyNumberFormat="1" applyFont="1" applyFill="1" applyBorder="1" applyAlignment="1">
      <alignment horizontal="center"/>
    </xf>
    <xf numFmtId="179" fontId="5" fillId="0" borderId="10" xfId="0" applyNumberFormat="1" applyFont="1" applyFill="1" applyBorder="1" applyAlignment="1">
      <alignment horizontal="center"/>
    </xf>
    <xf numFmtId="177" fontId="1" fillId="2" borderId="0" xfId="0" applyNumberFormat="1" applyFont="1" applyFill="1" applyBorder="1"/>
    <xf numFmtId="0" fontId="0" fillId="0" borderId="0" xfId="0" applyAlignment="1">
      <alignment horizontal="center" vertical="center"/>
    </xf>
    <xf numFmtId="0" fontId="12" fillId="0" borderId="0" xfId="0" applyFont="1" applyBorder="1" applyAlignment="1">
      <alignment horizontal="center" vertical="center"/>
    </xf>
    <xf numFmtId="0" fontId="15" fillId="0" borderId="3" xfId="0" applyFont="1" applyBorder="1" applyAlignment="1">
      <alignment horizontal="center"/>
    </xf>
    <xf numFmtId="0" fontId="15" fillId="0" borderId="0" xfId="0" applyFont="1" applyAlignment="1">
      <alignment horizontal="center"/>
    </xf>
    <xf numFmtId="0" fontId="11" fillId="0" borderId="0" xfId="0" applyFont="1" applyAlignment="1">
      <alignment horizontal="right"/>
    </xf>
    <xf numFmtId="0" fontId="15" fillId="0" borderId="0" xfId="0" applyFont="1" applyAlignment="1">
      <alignment horizontal="center" vertical="center"/>
    </xf>
    <xf numFmtId="0" fontId="22" fillId="0" borderId="0" xfId="0" applyFont="1" applyAlignment="1">
      <alignment horizontal="center"/>
    </xf>
    <xf numFmtId="0" fontId="15" fillId="0" borderId="0" xfId="0" applyFont="1" applyBorder="1" applyAlignment="1">
      <alignment horizontal="center"/>
    </xf>
    <xf numFmtId="0" fontId="11" fillId="0" borderId="0" xfId="0" applyFont="1" applyBorder="1"/>
    <xf numFmtId="11" fontId="11" fillId="0" borderId="0" xfId="0" applyNumberFormat="1" applyFont="1" applyFill="1" applyBorder="1"/>
    <xf numFmtId="0" fontId="5" fillId="0" borderId="0" xfId="0" applyFont="1" applyFill="1" applyBorder="1"/>
    <xf numFmtId="0" fontId="5" fillId="0" borderId="0" xfId="0" applyFont="1" applyBorder="1" applyAlignment="1">
      <alignment wrapText="1"/>
    </xf>
    <xf numFmtId="0" fontId="5" fillId="0" borderId="0" xfId="0" applyFont="1" applyBorder="1" applyAlignment="1"/>
    <xf numFmtId="0" fontId="5" fillId="0" borderId="0" xfId="0" applyFont="1" applyBorder="1" applyAlignment="1">
      <alignment horizontal="center"/>
    </xf>
    <xf numFmtId="0" fontId="11" fillId="0" borderId="31" xfId="0" applyFont="1" applyBorder="1"/>
    <xf numFmtId="0" fontId="15" fillId="0" borderId="31" xfId="0" applyFont="1" applyBorder="1"/>
    <xf numFmtId="11" fontId="12" fillId="0" borderId="0" xfId="0" applyNumberFormat="1" applyFont="1" applyFill="1" applyBorder="1" applyAlignment="1">
      <alignment horizontal="center"/>
    </xf>
    <xf numFmtId="0" fontId="15" fillId="0" borderId="21" xfId="0" applyFont="1" applyBorder="1" applyAlignment="1">
      <alignment horizontal="center"/>
    </xf>
    <xf numFmtId="0" fontId="15" fillId="0" borderId="34" xfId="0" applyFont="1" applyBorder="1" applyAlignment="1">
      <alignment horizontal="center"/>
    </xf>
    <xf numFmtId="0" fontId="11" fillId="0" borderId="40" xfId="0" applyFont="1" applyFill="1" applyBorder="1" applyAlignment="1">
      <alignment horizontal="center"/>
    </xf>
    <xf numFmtId="0" fontId="15" fillId="0" borderId="0" xfId="0" applyFont="1"/>
    <xf numFmtId="0" fontId="15" fillId="0" borderId="32" xfId="0" applyFont="1" applyBorder="1" applyAlignment="1">
      <alignment horizontal="center"/>
    </xf>
    <xf numFmtId="0" fontId="15" fillId="0" borderId="33" xfId="0" applyFont="1" applyBorder="1" applyAlignment="1">
      <alignment horizontal="center"/>
    </xf>
    <xf numFmtId="0" fontId="15" fillId="0" borderId="41" xfId="0" applyFont="1" applyBorder="1" applyAlignment="1">
      <alignment horizontal="center"/>
    </xf>
    <xf numFmtId="0" fontId="11" fillId="0" borderId="36" xfId="0" applyFont="1" applyFill="1" applyBorder="1" applyAlignment="1">
      <alignment horizontal="center"/>
    </xf>
    <xf numFmtId="177" fontId="11" fillId="0" borderId="16" xfId="0" applyNumberFormat="1" applyFont="1" applyFill="1" applyBorder="1" applyAlignment="1">
      <alignment horizontal="center"/>
    </xf>
    <xf numFmtId="11" fontId="11" fillId="0" borderId="15" xfId="0" applyNumberFormat="1" applyFont="1" applyFill="1" applyBorder="1" applyAlignment="1">
      <alignment horizontal="center"/>
    </xf>
    <xf numFmtId="177" fontId="11" fillId="0" borderId="37" xfId="0" applyNumberFormat="1" applyFont="1" applyFill="1" applyBorder="1" applyAlignment="1">
      <alignment horizontal="center"/>
    </xf>
    <xf numFmtId="0" fontId="11" fillId="0" borderId="16" xfId="0" applyFont="1" applyFill="1" applyBorder="1" applyAlignment="1">
      <alignment horizontal="center"/>
    </xf>
    <xf numFmtId="0" fontId="11" fillId="0" borderId="15" xfId="0" applyFont="1" applyFill="1" applyBorder="1" applyAlignment="1">
      <alignment horizontal="center"/>
    </xf>
    <xf numFmtId="0" fontId="11" fillId="0" borderId="37" xfId="0" applyFont="1" applyFill="1" applyBorder="1" applyAlignment="1">
      <alignment horizontal="center"/>
    </xf>
    <xf numFmtId="0" fontId="11" fillId="0" borderId="38" xfId="0" applyFont="1" applyFill="1" applyBorder="1" applyAlignment="1">
      <alignment horizontal="center"/>
    </xf>
    <xf numFmtId="0" fontId="11" fillId="0" borderId="39" xfId="0" applyFont="1" applyFill="1" applyBorder="1" applyAlignment="1">
      <alignment horizontal="center"/>
    </xf>
    <xf numFmtId="0" fontId="11" fillId="0" borderId="42" xfId="0" applyFont="1" applyFill="1" applyBorder="1" applyAlignment="1">
      <alignment horizontal="center"/>
    </xf>
    <xf numFmtId="0" fontId="15" fillId="0" borderId="20" xfId="0" applyFont="1" applyBorder="1" applyAlignment="1">
      <alignment horizontal="center"/>
    </xf>
    <xf numFmtId="0" fontId="15" fillId="0" borderId="22" xfId="0" applyFont="1" applyBorder="1" applyAlignment="1">
      <alignment horizontal="center"/>
    </xf>
    <xf numFmtId="0" fontId="11" fillId="0" borderId="10" xfId="0" applyFont="1" applyFill="1" applyBorder="1"/>
    <xf numFmtId="0" fontId="11" fillId="0" borderId="11" xfId="0" applyFont="1" applyFill="1" applyBorder="1"/>
    <xf numFmtId="0" fontId="11" fillId="0" borderId="17" xfId="0" applyFont="1" applyFill="1" applyBorder="1"/>
    <xf numFmtId="0" fontId="11" fillId="0" borderId="12" xfId="0" applyFont="1" applyFill="1" applyBorder="1"/>
    <xf numFmtId="0" fontId="11" fillId="0" borderId="0" xfId="0" applyFont="1" applyFill="1" applyBorder="1"/>
    <xf numFmtId="1" fontId="1" fillId="0" borderId="0" xfId="0" applyNumberFormat="1" applyFont="1" applyBorder="1"/>
    <xf numFmtId="11" fontId="1" fillId="0" borderId="0" xfId="0" applyNumberFormat="1" applyFont="1" applyFill="1" applyBorder="1"/>
    <xf numFmtId="0" fontId="2" fillId="0" borderId="31" xfId="0" applyFont="1" applyBorder="1"/>
    <xf numFmtId="0" fontId="2" fillId="0" borderId="43" xfId="0" applyFont="1" applyBorder="1"/>
    <xf numFmtId="0" fontId="0" fillId="0" borderId="31" xfId="0" applyBorder="1"/>
    <xf numFmtId="0" fontId="0" fillId="0" borderId="43" xfId="0" applyBorder="1"/>
    <xf numFmtId="0" fontId="11" fillId="0" borderId="45" xfId="0" applyFont="1" applyFill="1" applyBorder="1" applyAlignment="1">
      <alignment horizontal="center"/>
    </xf>
    <xf numFmtId="177" fontId="11" fillId="0" borderId="45" xfId="0" applyNumberFormat="1" applyFont="1" applyFill="1" applyBorder="1" applyAlignment="1">
      <alignment horizontal="center"/>
    </xf>
    <xf numFmtId="11" fontId="11" fillId="0" borderId="45" xfId="0" applyNumberFormat="1" applyFont="1" applyFill="1" applyBorder="1" applyAlignment="1">
      <alignment horizontal="center"/>
    </xf>
    <xf numFmtId="0" fontId="11" fillId="0" borderId="46" xfId="0" applyFont="1" applyFill="1" applyBorder="1" applyAlignment="1">
      <alignment horizontal="center"/>
    </xf>
    <xf numFmtId="0" fontId="5" fillId="0" borderId="47" xfId="0" applyFont="1" applyFill="1" applyBorder="1" applyAlignment="1">
      <alignment horizontal="center"/>
    </xf>
    <xf numFmtId="0" fontId="15" fillId="0" borderId="48" xfId="0" applyFont="1" applyFill="1" applyBorder="1" applyAlignment="1">
      <alignment horizontal="center"/>
    </xf>
    <xf numFmtId="0" fontId="15" fillId="0" borderId="0" xfId="0" applyFont="1" applyFill="1" applyBorder="1" applyAlignment="1">
      <alignment horizontal="center"/>
    </xf>
    <xf numFmtId="0" fontId="15" fillId="0" borderId="49" xfId="0" applyFont="1" applyFill="1" applyBorder="1" applyAlignment="1">
      <alignment horizontal="center"/>
    </xf>
    <xf numFmtId="0" fontId="5" fillId="0" borderId="0" xfId="0" applyFont="1" applyBorder="1" applyAlignment="1">
      <alignment horizontal="center"/>
    </xf>
    <xf numFmtId="11" fontId="1" fillId="0" borderId="0" xfId="0" applyNumberFormat="1" applyFont="1" applyBorder="1" applyAlignment="1">
      <alignment horizontal="left"/>
    </xf>
    <xf numFmtId="0" fontId="1" fillId="0" borderId="0" xfId="0" applyFont="1" applyBorder="1" applyAlignment="1">
      <alignment horizontal="left"/>
    </xf>
    <xf numFmtId="0" fontId="15" fillId="0" borderId="50" xfId="0" applyFont="1" applyBorder="1" applyAlignment="1">
      <alignment horizontal="center"/>
    </xf>
    <xf numFmtId="1" fontId="11" fillId="0" borderId="50" xfId="0" applyNumberFormat="1" applyFont="1" applyBorder="1" applyAlignment="1">
      <alignment horizontal="center"/>
    </xf>
    <xf numFmtId="0" fontId="1" fillId="0" borderId="50" xfId="0" applyFont="1" applyBorder="1" applyAlignment="1">
      <alignment horizontal="center"/>
    </xf>
    <xf numFmtId="178" fontId="11" fillId="0" borderId="50" xfId="0" applyNumberFormat="1" applyFont="1" applyBorder="1" applyAlignment="1">
      <alignment horizontal="center"/>
    </xf>
    <xf numFmtId="0" fontId="11" fillId="0" borderId="18" xfId="0" applyFont="1" applyBorder="1" applyAlignment="1">
      <alignment horizontal="center" vertical="center" wrapText="1"/>
    </xf>
    <xf numFmtId="0" fontId="11" fillId="0" borderId="20" xfId="0" applyFont="1" applyBorder="1" applyAlignment="1">
      <alignment horizontal="center" vertical="center" wrapText="1"/>
    </xf>
    <xf numFmtId="0" fontId="11" fillId="0" borderId="22" xfId="0" applyFont="1" applyBorder="1" applyAlignment="1">
      <alignment horizontal="center" vertical="center" wrapText="1"/>
    </xf>
    <xf numFmtId="0" fontId="11" fillId="0" borderId="22" xfId="0" applyFont="1" applyBorder="1" applyAlignment="1">
      <alignment horizontal="center" vertical="center"/>
    </xf>
    <xf numFmtId="0" fontId="11" fillId="0" borderId="21" xfId="0" applyFont="1" applyBorder="1" applyAlignment="1">
      <alignment horizontal="center" vertical="center" wrapText="1"/>
    </xf>
    <xf numFmtId="0" fontId="11" fillId="0" borderId="3" xfId="0" applyFont="1" applyBorder="1" applyAlignment="1">
      <alignment horizontal="center"/>
    </xf>
    <xf numFmtId="0" fontId="11" fillId="0" borderId="4" xfId="0" applyFont="1" applyBorder="1" applyAlignment="1">
      <alignment horizontal="center"/>
    </xf>
    <xf numFmtId="0" fontId="11" fillId="0" borderId="5" xfId="0" applyFont="1" applyBorder="1" applyAlignment="1">
      <alignment horizontal="center"/>
    </xf>
    <xf numFmtId="11" fontId="11" fillId="0" borderId="5" xfId="0" applyNumberFormat="1" applyFont="1" applyBorder="1" applyAlignment="1">
      <alignment horizontal="center"/>
    </xf>
    <xf numFmtId="178" fontId="11" fillId="0" borderId="6" xfId="0" applyNumberFormat="1" applyFont="1" applyBorder="1" applyAlignment="1">
      <alignment horizontal="center"/>
    </xf>
    <xf numFmtId="0" fontId="11" fillId="0" borderId="7" xfId="0" applyFont="1" applyBorder="1" applyAlignment="1">
      <alignment horizontal="center"/>
    </xf>
    <xf numFmtId="0" fontId="11" fillId="0" borderId="14" xfId="0" applyFont="1" applyBorder="1" applyAlignment="1">
      <alignment horizontal="center"/>
    </xf>
    <xf numFmtId="0" fontId="11" fillId="0" borderId="15" xfId="0" applyFont="1" applyBorder="1" applyAlignment="1">
      <alignment horizontal="center"/>
    </xf>
    <xf numFmtId="11" fontId="11" fillId="0" borderId="15" xfId="0" applyNumberFormat="1" applyFont="1" applyBorder="1" applyAlignment="1">
      <alignment horizontal="center"/>
    </xf>
    <xf numFmtId="178" fontId="11" fillId="0" borderId="8" xfId="0" applyNumberFormat="1" applyFont="1" applyBorder="1" applyAlignment="1">
      <alignment horizontal="center"/>
    </xf>
    <xf numFmtId="0" fontId="11" fillId="0" borderId="9" xfId="0" applyFont="1" applyBorder="1" applyAlignment="1">
      <alignment horizontal="center"/>
    </xf>
    <xf numFmtId="0" fontId="11" fillId="0" borderId="10" xfId="0" applyFont="1" applyBorder="1" applyAlignment="1">
      <alignment horizontal="center"/>
    </xf>
    <xf numFmtId="0" fontId="11" fillId="0" borderId="11" xfId="0" applyFont="1" applyBorder="1" applyAlignment="1">
      <alignment horizontal="center"/>
    </xf>
    <xf numFmtId="11" fontId="11" fillId="0" borderId="11" xfId="0" applyNumberFormat="1" applyFont="1" applyBorder="1" applyAlignment="1">
      <alignment horizontal="center"/>
    </xf>
    <xf numFmtId="178" fontId="11" fillId="0" borderId="12" xfId="0" applyNumberFormat="1" applyFont="1" applyBorder="1" applyAlignment="1">
      <alignment horizontal="center"/>
    </xf>
    <xf numFmtId="0" fontId="15" fillId="0" borderId="0" xfId="0" applyFont="1" applyAlignment="1">
      <alignment horizontal="left"/>
    </xf>
    <xf numFmtId="0" fontId="15" fillId="0" borderId="50" xfId="0" applyFont="1" applyBorder="1" applyAlignment="1">
      <alignment horizontal="center"/>
    </xf>
    <xf numFmtId="0" fontId="15" fillId="0" borderId="51" xfId="0" applyFont="1" applyBorder="1" applyAlignment="1">
      <alignment horizontal="center"/>
    </xf>
    <xf numFmtId="0" fontId="15" fillId="0" borderId="43" xfId="0" applyFont="1" applyBorder="1" applyAlignment="1">
      <alignment horizontal="center"/>
    </xf>
    <xf numFmtId="0" fontId="15" fillId="0" borderId="52" xfId="0" applyFont="1" applyBorder="1" applyAlignment="1">
      <alignment horizontal="center"/>
    </xf>
    <xf numFmtId="0" fontId="11" fillId="0" borderId="50" xfId="0" applyFont="1" applyBorder="1" applyAlignment="1">
      <alignment horizontal="center"/>
    </xf>
    <xf numFmtId="1" fontId="11" fillId="0" borderId="50" xfId="0" applyNumberFormat="1" applyFont="1" applyBorder="1" applyAlignment="1">
      <alignment horizontal="center"/>
    </xf>
    <xf numFmtId="177" fontId="11" fillId="0" borderId="50" xfId="0" applyNumberFormat="1" applyFont="1" applyBorder="1" applyAlignment="1">
      <alignment horizontal="center"/>
    </xf>
    <xf numFmtId="0" fontId="9" fillId="0" borderId="0" xfId="0" applyFont="1" applyAlignment="1"/>
    <xf numFmtId="0" fontId="5" fillId="0" borderId="1" xfId="0" applyFont="1" applyBorder="1" applyAlignment="1">
      <alignment horizontal="right"/>
    </xf>
    <xf numFmtId="0" fontId="5" fillId="0" borderId="2" xfId="0" applyFont="1" applyBorder="1" applyAlignment="1">
      <alignment horizontal="right"/>
    </xf>
    <xf numFmtId="0" fontId="1" fillId="0" borderId="27" xfId="0" applyFont="1" applyFill="1" applyBorder="1" applyAlignment="1">
      <alignment horizontal="center"/>
    </xf>
    <xf numFmtId="0" fontId="1" fillId="0" borderId="26" xfId="0" applyFont="1" applyFill="1" applyBorder="1" applyAlignment="1">
      <alignment horizontal="center"/>
    </xf>
    <xf numFmtId="0" fontId="1" fillId="0" borderId="23" xfId="0" applyFont="1" applyFill="1" applyBorder="1" applyAlignment="1">
      <alignment horizontal="left" wrapText="1"/>
    </xf>
    <xf numFmtId="0" fontId="1" fillId="0" borderId="0" xfId="0" applyFont="1" applyFill="1" applyBorder="1" applyAlignment="1">
      <alignment horizontal="left" wrapText="1"/>
    </xf>
    <xf numFmtId="0" fontId="1" fillId="0" borderId="0" xfId="0" applyFont="1" applyFill="1" applyAlignment="1">
      <alignment horizontal="left" wrapText="1"/>
    </xf>
    <xf numFmtId="0" fontId="1" fillId="0" borderId="23" xfId="0" applyFont="1" applyBorder="1" applyAlignment="1">
      <alignment horizontal="left" wrapText="1"/>
    </xf>
    <xf numFmtId="0" fontId="1" fillId="0" borderId="0" xfId="0" applyFont="1" applyAlignment="1">
      <alignment horizontal="left" wrapText="1"/>
    </xf>
    <xf numFmtId="0" fontId="5" fillId="0" borderId="0" xfId="0" applyFont="1" applyAlignment="1">
      <alignment horizontal="center" wrapText="1"/>
    </xf>
    <xf numFmtId="0" fontId="5" fillId="0" borderId="0" xfId="0" applyFont="1" applyBorder="1" applyAlignment="1">
      <alignment wrapText="1"/>
    </xf>
    <xf numFmtId="0" fontId="5" fillId="0" borderId="0" xfId="0" applyFont="1" applyBorder="1" applyAlignment="1"/>
    <xf numFmtId="0" fontId="5" fillId="0" borderId="0" xfId="0" applyFont="1" applyBorder="1" applyAlignment="1">
      <alignment horizontal="center"/>
    </xf>
    <xf numFmtId="0" fontId="0" fillId="0" borderId="0" xfId="0" applyBorder="1" applyAlignment="1">
      <alignment horizontal="center"/>
    </xf>
    <xf numFmtId="0" fontId="11" fillId="0" borderId="0" xfId="0" applyFont="1" applyFill="1" applyBorder="1" applyAlignment="1">
      <alignment horizontal="center" vertical="center"/>
    </xf>
    <xf numFmtId="0" fontId="11" fillId="0" borderId="49" xfId="0" applyFont="1" applyBorder="1" applyAlignment="1">
      <alignment horizontal="center" vertical="center"/>
    </xf>
    <xf numFmtId="0" fontId="11" fillId="0" borderId="0" xfId="0" applyFont="1" applyAlignment="1">
      <alignment horizontal="center" vertical="center"/>
    </xf>
    <xf numFmtId="0" fontId="29" fillId="0" borderId="31" xfId="0" applyFont="1" applyBorder="1" applyAlignment="1">
      <alignment horizontal="center"/>
    </xf>
    <xf numFmtId="176" fontId="30" fillId="0" borderId="3" xfId="0" applyNumberFormat="1" applyFont="1" applyFill="1" applyBorder="1" applyAlignment="1">
      <alignment horizontal="center"/>
    </xf>
    <xf numFmtId="179" fontId="30" fillId="0" borderId="18" xfId="0" applyNumberFormat="1" applyFont="1" applyFill="1" applyBorder="1" applyAlignment="1">
      <alignment horizontal="center"/>
    </xf>
    <xf numFmtId="0" fontId="30" fillId="0" borderId="18" xfId="0" applyFont="1" applyFill="1" applyBorder="1" applyAlignment="1">
      <alignment horizontal="center"/>
    </xf>
    <xf numFmtId="176" fontId="30" fillId="0" borderId="15" xfId="0" applyNumberFormat="1" applyFont="1" applyFill="1" applyBorder="1" applyAlignment="1">
      <alignment horizontal="center"/>
    </xf>
    <xf numFmtId="177" fontId="30" fillId="0" borderId="8" xfId="0" applyNumberFormat="1" applyFont="1" applyFill="1" applyBorder="1" applyAlignment="1">
      <alignment horizontal="center"/>
    </xf>
    <xf numFmtId="176" fontId="30" fillId="0" borderId="11" xfId="0" applyNumberFormat="1" applyFont="1" applyFill="1" applyBorder="1" applyAlignment="1">
      <alignment horizontal="center"/>
    </xf>
    <xf numFmtId="177" fontId="30" fillId="0" borderId="12" xfId="0" applyNumberFormat="1" applyFont="1" applyFill="1" applyBorder="1" applyAlignment="1">
      <alignment horizontal="center"/>
    </xf>
    <xf numFmtId="1" fontId="30" fillId="2" borderId="24" xfId="0" applyNumberFormat="1" applyFont="1" applyFill="1" applyBorder="1" applyAlignment="1">
      <alignment horizontal="center"/>
    </xf>
    <xf numFmtId="178" fontId="30" fillId="2" borderId="24" xfId="0" applyNumberFormat="1" applyFont="1" applyFill="1" applyBorder="1" applyAlignment="1">
      <alignment horizontal="center"/>
    </xf>
    <xf numFmtId="0" fontId="30" fillId="0" borderId="25" xfId="0" applyFont="1" applyBorder="1" applyAlignment="1">
      <alignment horizontal="center"/>
    </xf>
    <xf numFmtId="0" fontId="30" fillId="0" borderId="27" xfId="0" applyFont="1" applyBorder="1" applyAlignment="1">
      <alignment horizontal="center"/>
    </xf>
    <xf numFmtId="0" fontId="30" fillId="0" borderId="26" xfId="0" applyFont="1" applyBorder="1" applyAlignment="1">
      <alignment horizontal="center"/>
    </xf>
    <xf numFmtId="1" fontId="30" fillId="0" borderId="2" xfId="0" applyNumberFormat="1" applyFont="1" applyBorder="1" applyAlignment="1">
      <alignment horizontal="center"/>
    </xf>
    <xf numFmtId="0" fontId="0" fillId="0" borderId="28" xfId="0" applyBorder="1"/>
    <xf numFmtId="2" fontId="30" fillId="0" borderId="9" xfId="0" applyNumberFormat="1" applyFont="1" applyFill="1" applyBorder="1" applyAlignment="1">
      <alignment horizontal="center"/>
    </xf>
    <xf numFmtId="11" fontId="29" fillId="0" borderId="15" xfId="0" applyNumberFormat="1" applyFont="1" applyFill="1" applyBorder="1" applyAlignment="1">
      <alignment horizontal="center"/>
    </xf>
    <xf numFmtId="0" fontId="29" fillId="0" borderId="14" xfId="0" applyFont="1" applyFill="1" applyBorder="1" applyAlignment="1">
      <alignment horizontal="center"/>
    </xf>
    <xf numFmtId="177" fontId="29" fillId="0" borderId="15" xfId="0" applyNumberFormat="1" applyFont="1" applyFill="1" applyBorder="1" applyAlignment="1">
      <alignment horizontal="center"/>
    </xf>
    <xf numFmtId="11" fontId="29" fillId="0" borderId="8" xfId="0" applyNumberFormat="1" applyFont="1" applyFill="1" applyBorder="1" applyAlignment="1">
      <alignment horizontal="center"/>
    </xf>
    <xf numFmtId="0" fontId="29" fillId="0" borderId="15" xfId="0" applyFont="1" applyFill="1" applyBorder="1" applyAlignment="1">
      <alignment horizontal="center"/>
    </xf>
    <xf numFmtId="0" fontId="29" fillId="0" borderId="16" xfId="0" applyFont="1" applyFill="1" applyBorder="1" applyAlignment="1">
      <alignment horizontal="center"/>
    </xf>
    <xf numFmtId="0" fontId="30" fillId="0" borderId="25" xfId="0" applyFont="1" applyFill="1" applyBorder="1" applyAlignment="1">
      <alignment horizontal="center"/>
    </xf>
    <xf numFmtId="0" fontId="0" fillId="0" borderId="23" xfId="0" applyFont="1" applyFill="1" applyBorder="1" applyAlignment="1">
      <alignment horizontal="left" wrapText="1"/>
    </xf>
    <xf numFmtId="181" fontId="30" fillId="0" borderId="25" xfId="0" applyNumberFormat="1" applyFont="1" applyFill="1" applyBorder="1" applyAlignment="1">
      <alignment horizontal="center"/>
    </xf>
    <xf numFmtId="181" fontId="30" fillId="0" borderId="27" xfId="0" applyNumberFormat="1" applyFont="1" applyFill="1" applyBorder="1" applyAlignment="1">
      <alignment horizontal="center"/>
    </xf>
    <xf numFmtId="181" fontId="30" fillId="0" borderId="26" xfId="0" applyNumberFormat="1" applyFont="1" applyFill="1" applyBorder="1" applyAlignment="1">
      <alignment horizontal="center"/>
    </xf>
    <xf numFmtId="0" fontId="30" fillId="0" borderId="27" xfId="0" applyFont="1" applyFill="1" applyBorder="1" applyAlignment="1">
      <alignment horizontal="center"/>
    </xf>
    <xf numFmtId="0" fontId="30" fillId="0" borderId="26" xfId="0" applyFont="1" applyFill="1" applyBorder="1" applyAlignment="1">
      <alignment horizontal="center"/>
    </xf>
    <xf numFmtId="11" fontId="30" fillId="0" borderId="25" xfId="0" applyNumberFormat="1" applyFont="1" applyFill="1" applyBorder="1" applyAlignment="1">
      <alignment horizontal="center"/>
    </xf>
    <xf numFmtId="11" fontId="30" fillId="0" borderId="27" xfId="0" applyNumberFormat="1" applyFont="1" applyFill="1" applyBorder="1" applyAlignment="1">
      <alignment horizontal="center"/>
    </xf>
    <xf numFmtId="11" fontId="30" fillId="0" borderId="26" xfId="0" applyNumberFormat="1" applyFont="1" applyFill="1" applyBorder="1" applyAlignment="1">
      <alignment horizontal="center"/>
    </xf>
    <xf numFmtId="0" fontId="0" fillId="0" borderId="15" xfId="0" applyBorder="1"/>
    <xf numFmtId="0" fontId="29" fillId="0" borderId="36" xfId="0" applyFont="1" applyFill="1" applyBorder="1" applyAlignment="1">
      <alignment horizontal="center"/>
    </xf>
    <xf numFmtId="177" fontId="29" fillId="0" borderId="44" xfId="0" applyNumberFormat="1" applyFont="1" applyFill="1" applyBorder="1" applyAlignment="1">
      <alignment horizontal="center"/>
    </xf>
    <xf numFmtId="11" fontId="29" fillId="0" borderId="44" xfId="0" applyNumberFormat="1" applyFont="1" applyFill="1" applyBorder="1" applyAlignment="1">
      <alignment horizontal="center"/>
    </xf>
    <xf numFmtId="177" fontId="29" fillId="0" borderId="45" xfId="0" applyNumberFormat="1" applyFont="1" applyFill="1" applyBorder="1" applyAlignment="1">
      <alignment horizontal="center"/>
    </xf>
    <xf numFmtId="11" fontId="29" fillId="0" borderId="45" xfId="0" applyNumberFormat="1" applyFont="1" applyFill="1" applyBorder="1" applyAlignment="1">
      <alignment horizontal="center"/>
    </xf>
    <xf numFmtId="0" fontId="29" fillId="0" borderId="45" xfId="0" applyFont="1" applyFill="1" applyBorder="1" applyAlignment="1">
      <alignment horizontal="center"/>
    </xf>
    <xf numFmtId="177" fontId="29" fillId="0" borderId="16" xfId="0" applyNumberFormat="1" applyFont="1" applyFill="1" applyBorder="1" applyAlignment="1">
      <alignment horizontal="center"/>
    </xf>
    <xf numFmtId="177" fontId="29" fillId="0" borderId="37" xfId="0" applyNumberFormat="1" applyFont="1" applyFill="1" applyBorder="1" applyAlignment="1">
      <alignment horizontal="center"/>
    </xf>
    <xf numFmtId="0" fontId="29" fillId="0" borderId="36" xfId="0" applyFont="1" applyBorder="1" applyAlignment="1">
      <alignment horizontal="center"/>
    </xf>
    <xf numFmtId="177" fontId="29" fillId="0" borderId="35" xfId="0" applyNumberFormat="1" applyFont="1" applyFill="1" applyBorder="1" applyAlignment="1">
      <alignment horizontal="center"/>
    </xf>
    <xf numFmtId="11" fontId="29" fillId="0" borderId="35" xfId="0" applyNumberFormat="1" applyFont="1" applyFill="1" applyBorder="1" applyAlignment="1">
      <alignment horizontal="center"/>
    </xf>
    <xf numFmtId="0" fontId="29" fillId="0" borderId="28" xfId="0" applyFont="1" applyFill="1" applyBorder="1" applyAlignment="1">
      <alignment horizontal="center"/>
    </xf>
    <xf numFmtId="177" fontId="29" fillId="0" borderId="0" xfId="0" applyNumberFormat="1" applyFont="1" applyFill="1" applyBorder="1" applyAlignment="1">
      <alignment horizontal="center"/>
    </xf>
    <xf numFmtId="11" fontId="29" fillId="0" borderId="16" xfId="0" applyNumberFormat="1" applyFont="1" applyFill="1" applyBorder="1" applyAlignment="1">
      <alignment horizontal="center"/>
    </xf>
    <xf numFmtId="0" fontId="30" fillId="0" borderId="54" xfId="0" applyFont="1" applyBorder="1" applyAlignment="1">
      <alignment horizontal="center"/>
    </xf>
    <xf numFmtId="177" fontId="29" fillId="0" borderId="31" xfId="0" applyNumberFormat="1" applyFont="1" applyFill="1" applyBorder="1" applyAlignment="1">
      <alignment horizontal="center"/>
    </xf>
    <xf numFmtId="11" fontId="29" fillId="0" borderId="55" xfId="0" applyNumberFormat="1" applyFont="1" applyBorder="1" applyAlignment="1">
      <alignment horizontal="center"/>
    </xf>
    <xf numFmtId="0" fontId="29" fillId="0" borderId="53" xfId="0" applyFont="1" applyBorder="1" applyAlignment="1">
      <alignment horizontal="center"/>
    </xf>
    <xf numFmtId="11" fontId="11" fillId="0" borderId="0" xfId="0" applyNumberFormat="1" applyFont="1"/>
    <xf numFmtId="11" fontId="0" fillId="0" borderId="0" xfId="0" applyNumberFormat="1"/>
    <xf numFmtId="177" fontId="29" fillId="0" borderId="3" xfId="0" applyNumberFormat="1" applyFont="1" applyFill="1" applyBorder="1" applyAlignment="1">
      <alignment horizontal="center"/>
    </xf>
    <xf numFmtId="2" fontId="29" fillId="0" borderId="9" xfId="0" applyNumberFormat="1" applyFont="1" applyFill="1" applyBorder="1" applyAlignment="1">
      <alignment horizontal="center"/>
    </xf>
    <xf numFmtId="178" fontId="29" fillId="0" borderId="30" xfId="0" applyNumberFormat="1" applyFont="1" applyFill="1" applyBorder="1" applyAlignment="1">
      <alignment horizontal="center"/>
    </xf>
    <xf numFmtId="11" fontId="29" fillId="0" borderId="19" xfId="0" applyNumberFormat="1" applyFont="1" applyFill="1" applyBorder="1" applyAlignment="1">
      <alignment horizontal="center"/>
    </xf>
    <xf numFmtId="177" fontId="29" fillId="0" borderId="13" xfId="0" applyNumberFormat="1" applyFont="1" applyFill="1" applyBorder="1" applyAlignment="1">
      <alignment horizontal="center"/>
    </xf>
    <xf numFmtId="177" fontId="29" fillId="0" borderId="6" xfId="0" applyNumberFormat="1" applyFont="1" applyFill="1" applyBorder="1" applyAlignment="1">
      <alignment horizontal="center"/>
    </xf>
    <xf numFmtId="178" fontId="29" fillId="0" borderId="15" xfId="0" applyNumberFormat="1" applyFont="1" applyFill="1" applyBorder="1" applyAlignment="1">
      <alignment horizontal="center"/>
    </xf>
    <xf numFmtId="11" fontId="29" fillId="0" borderId="28" xfId="0" applyNumberFormat="1" applyFont="1" applyFill="1" applyBorder="1" applyAlignment="1">
      <alignment horizontal="center"/>
    </xf>
    <xf numFmtId="177" fontId="29" fillId="0" borderId="8" xfId="0" applyNumberFormat="1" applyFont="1" applyFill="1" applyBorder="1" applyAlignment="1">
      <alignment horizontal="center"/>
    </xf>
    <xf numFmtId="178" fontId="29" fillId="0" borderId="11" xfId="0" applyNumberFormat="1" applyFont="1" applyFill="1" applyBorder="1" applyAlignment="1">
      <alignment horizontal="center"/>
    </xf>
    <xf numFmtId="11" fontId="29" fillId="0" borderId="29" xfId="0" applyNumberFormat="1" applyFont="1" applyFill="1" applyBorder="1" applyAlignment="1">
      <alignment horizontal="center"/>
    </xf>
    <xf numFmtId="177" fontId="29" fillId="0" borderId="11" xfId="0" applyNumberFormat="1" applyFont="1" applyFill="1" applyBorder="1" applyAlignment="1">
      <alignment horizontal="center"/>
    </xf>
    <xf numFmtId="177" fontId="29" fillId="0" borderId="12" xfId="0" applyNumberFormat="1" applyFont="1" applyFill="1" applyBorder="1" applyAlignment="1">
      <alignment horizontal="center"/>
    </xf>
    <xf numFmtId="1" fontId="30" fillId="0" borderId="3" xfId="0" applyNumberFormat="1" applyFont="1" applyBorder="1" applyAlignment="1">
      <alignment horizontal="center"/>
    </xf>
    <xf numFmtId="177" fontId="30" fillId="0" borderId="7" xfId="0" applyNumberFormat="1" applyFont="1" applyBorder="1" applyAlignment="1">
      <alignment horizontal="center"/>
    </xf>
    <xf numFmtId="0" fontId="30" fillId="0" borderId="9" xfId="0" applyFont="1" applyBorder="1" applyAlignment="1">
      <alignment horizontal="center"/>
    </xf>
  </cellXfs>
  <cellStyles count="5">
    <cellStyle name="常规" xfId="0" builtinId="0"/>
    <cellStyle name="超链接" xfId="1" builtinId="8" hidden="1"/>
    <cellStyle name="超链接" xfId="3" builtinId="8" hidden="1"/>
    <cellStyle name="已访问的超链接" xfId="2" builtinId="9" hidden="1"/>
    <cellStyle name="已访问的超链接" xfId="4" builtinId="9"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_rels/chart2.xml.rels><?xml version="1.0" encoding="UTF-8" standalone="yes"?>
<Relationships xmlns="http://schemas.openxmlformats.org/package/2006/relationships"><Relationship Id="rId1" Type="http://schemas.microsoft.com/office/2011/relationships/chartStyle" Target="style2.xml"/><Relationship Id="rId2" Type="http://schemas.microsoft.com/office/2011/relationships/chartColorStyle" Target="colors2.xml"/></Relationships>
</file>

<file path=xl/charts/_rels/chart3.xml.rels><?xml version="1.0" encoding="UTF-8" standalone="yes"?>
<Relationships xmlns="http://schemas.openxmlformats.org/package/2006/relationships"><Relationship Id="rId1" Type="http://schemas.microsoft.com/office/2011/relationships/chartStyle" Target="style3.xml"/><Relationship Id="rId2" Type="http://schemas.microsoft.com/office/2011/relationships/chartColorStyle" Target="colors3.xml"/></Relationships>
</file>

<file path=xl/charts/_rels/chart4.xml.rels><?xml version="1.0" encoding="UTF-8" standalone="yes"?>
<Relationships xmlns="http://schemas.openxmlformats.org/package/2006/relationships"><Relationship Id="rId1" Type="http://schemas.microsoft.com/office/2011/relationships/chartStyle" Target="style4.xml"/><Relationship Id="rId2" Type="http://schemas.microsoft.com/office/2011/relationships/chartColorStyle" Target="colors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Absorbance in Response to</a:t>
            </a:r>
            <a:r>
              <a:rPr lang="en-US" altLang="zh-CN" baseline="0"/>
              <a:t> the Change in Concentration of Crystal Violet (M)</a:t>
            </a:r>
            <a:endParaRPr lang="en-US" altLang="zh-C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scatterChart>
        <c:scatterStyle val="lineMarker"/>
        <c:varyColors val="0"/>
        <c:ser>
          <c:idx val="0"/>
          <c:order val="0"/>
          <c:tx>
            <c:strRef>
              <c:f>'Sheet 1'!$G$52</c:f>
              <c:strCache>
                <c:ptCount val="1"/>
                <c:pt idx="0">
                  <c:v>Absorbance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28575" cap="rnd">
                <a:solidFill>
                  <a:schemeClr val="accent2"/>
                </a:solidFill>
                <a:prstDash val="sysDot"/>
              </a:ln>
              <a:effectLst/>
            </c:spPr>
            <c:trendlineType val="linear"/>
            <c:dispRSqr val="1"/>
            <c:dispEq val="1"/>
            <c:trendlineLbl>
              <c:layout>
                <c:manualLayout>
                  <c:x val="0.147145669291339"/>
                  <c:y val="0.14847222222222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trendlineLbl>
          </c:trendline>
          <c:xVal>
            <c:numRef>
              <c:f>'Sheet 1'!$F$53:$F$56</c:f>
              <c:numCache>
                <c:formatCode>0.0E+00</c:formatCode>
                <c:ptCount val="4"/>
                <c:pt idx="0">
                  <c:v>1.0E-6</c:v>
                </c:pt>
                <c:pt idx="1">
                  <c:v>2.5E-6</c:v>
                </c:pt>
                <c:pt idx="2">
                  <c:v>5.0E-6</c:v>
                </c:pt>
                <c:pt idx="3">
                  <c:v>1.0E-5</c:v>
                </c:pt>
              </c:numCache>
            </c:numRef>
          </c:xVal>
          <c:yVal>
            <c:numRef>
              <c:f>'Sheet 1'!$G$53:$G$56</c:f>
              <c:numCache>
                <c:formatCode>0.000</c:formatCode>
                <c:ptCount val="4"/>
                <c:pt idx="0">
                  <c:v>0.095</c:v>
                </c:pt>
                <c:pt idx="1">
                  <c:v>0.188</c:v>
                </c:pt>
                <c:pt idx="2">
                  <c:v>0.362</c:v>
                </c:pt>
                <c:pt idx="3">
                  <c:v>0.75</c:v>
                </c:pt>
              </c:numCache>
            </c:numRef>
          </c:yVal>
          <c:smooth val="0"/>
        </c:ser>
        <c:dLbls>
          <c:showLegendKey val="0"/>
          <c:showVal val="0"/>
          <c:showCatName val="0"/>
          <c:showSerName val="0"/>
          <c:showPercent val="0"/>
          <c:showBubbleSize val="0"/>
        </c:dLbls>
        <c:axId val="668464496"/>
        <c:axId val="711351200"/>
      </c:scatterChart>
      <c:valAx>
        <c:axId val="6684644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zh-CN"/>
                  <a:t>[CV+] (M)</a:t>
                </a:r>
                <a:endParaRPr lang="zh-CN" alt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CN"/>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11351200"/>
        <c:crosses val="autoZero"/>
        <c:crossBetween val="midCat"/>
      </c:valAx>
      <c:valAx>
        <c:axId val="711351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zh-CN"/>
                  <a:t>Absorbance</a:t>
                </a:r>
                <a:endParaRPr lang="zh-CN" alt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CN"/>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66846449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orientation="portrait" horizontalDpi="1200" verticalDpi="1200"/>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Change in [CV+]t (M) in Response to the Time</a:t>
            </a:r>
            <a:r>
              <a:rPr lang="en-US" altLang="zh-CN" baseline="0"/>
              <a:t> (s)</a:t>
            </a:r>
            <a:endParaRPr lang="mr-IN" altLang="zh-C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manualLayout>
          <c:layoutTarget val="inner"/>
          <c:xMode val="edge"/>
          <c:yMode val="edge"/>
          <c:x val="0.142698198453243"/>
          <c:y val="0.180708999818874"/>
          <c:w val="0.81842937097763"/>
          <c:h val="0.63821614674763"/>
        </c:manualLayout>
      </c:layout>
      <c:scatterChart>
        <c:scatterStyle val="lineMarker"/>
        <c:varyColors val="0"/>
        <c:ser>
          <c:idx val="0"/>
          <c:order val="0"/>
          <c:tx>
            <c:strRef>
              <c:f>'Sheet 1'!$C$121</c:f>
              <c:strCache>
                <c:ptCount val="1"/>
                <c:pt idx="0">
                  <c:v>[CV+]t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22225" cap="rnd">
                <a:solidFill>
                  <a:schemeClr val="accent2"/>
                </a:solidFill>
                <a:prstDash val="sysDot"/>
              </a:ln>
              <a:effectLst/>
            </c:spPr>
            <c:trendlineType val="linear"/>
            <c:dispRSqr val="1"/>
            <c:dispEq val="1"/>
            <c:trendlineLbl>
              <c:layout>
                <c:manualLayout>
                  <c:x val="0.0463661917294812"/>
                  <c:y val="-0.30436139999503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trendlineLbl>
          </c:trendline>
          <c:xVal>
            <c:numRef>
              <c:f>'Sheet 1'!$A$122:$A$141</c:f>
              <c:numCache>
                <c:formatCode>General</c:formatCode>
                <c:ptCount val="20"/>
                <c:pt idx="0">
                  <c:v>0.0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numCache>
            </c:numRef>
          </c:xVal>
          <c:yVal>
            <c:numRef>
              <c:f>'Sheet 1'!$C$122:$C$140</c:f>
              <c:numCache>
                <c:formatCode>0.00E+00</c:formatCode>
                <c:ptCount val="19"/>
                <c:pt idx="0">
                  <c:v>5.625E-6</c:v>
                </c:pt>
                <c:pt idx="1">
                  <c:v>4.847E-6</c:v>
                </c:pt>
                <c:pt idx="2">
                  <c:v>5.093E-6</c:v>
                </c:pt>
                <c:pt idx="3">
                  <c:v>4.724E-6</c:v>
                </c:pt>
                <c:pt idx="4">
                  <c:v>4.343E-6</c:v>
                </c:pt>
                <c:pt idx="5">
                  <c:v>3.797E-6</c:v>
                </c:pt>
                <c:pt idx="6">
                  <c:v>3.715E-6</c:v>
                </c:pt>
                <c:pt idx="7">
                  <c:v>3.47E-6</c:v>
                </c:pt>
                <c:pt idx="8">
                  <c:v>3.183E-6</c:v>
                </c:pt>
                <c:pt idx="9">
                  <c:v>2.911E-6</c:v>
                </c:pt>
                <c:pt idx="10">
                  <c:v>2.733E-6</c:v>
                </c:pt>
                <c:pt idx="11">
                  <c:v>2.556E-6</c:v>
                </c:pt>
                <c:pt idx="12">
                  <c:v>2.379E-6</c:v>
                </c:pt>
                <c:pt idx="13">
                  <c:v>2.256E-6</c:v>
                </c:pt>
                <c:pt idx="14">
                  <c:v>2.133E-6</c:v>
                </c:pt>
                <c:pt idx="15">
                  <c:v>2.01E-6</c:v>
                </c:pt>
                <c:pt idx="16">
                  <c:v>1.82E-6</c:v>
                </c:pt>
                <c:pt idx="17">
                  <c:v>1.63E-6</c:v>
                </c:pt>
                <c:pt idx="18">
                  <c:v>1.45E-6</c:v>
                </c:pt>
              </c:numCache>
            </c:numRef>
          </c:yVal>
          <c:smooth val="0"/>
        </c:ser>
        <c:dLbls>
          <c:showLegendKey val="0"/>
          <c:showVal val="0"/>
          <c:showCatName val="0"/>
          <c:showSerName val="0"/>
          <c:showPercent val="0"/>
          <c:showBubbleSize val="0"/>
        </c:dLbls>
        <c:axId val="765598720"/>
        <c:axId val="742296576"/>
      </c:scatterChart>
      <c:valAx>
        <c:axId val="7655987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zh-CN"/>
                  <a:t>Time</a:t>
                </a:r>
                <a:r>
                  <a:rPr lang="en-US" altLang="zh-CN" baseline="0"/>
                  <a:t> (s)</a:t>
                </a:r>
                <a:endParaRPr lang="zh-CN" altLang="en-US"/>
              </a:p>
            </c:rich>
          </c:tx>
          <c:layout>
            <c:manualLayout>
              <c:xMode val="edge"/>
              <c:yMode val="edge"/>
              <c:x val="0.514317520561231"/>
              <c:y val="0.89687501237816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CN"/>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42296576"/>
        <c:crosses val="autoZero"/>
        <c:crossBetween val="midCat"/>
      </c:valAx>
      <c:valAx>
        <c:axId val="7422965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zh-CN"/>
                  <a:t>[CV+]t</a:t>
                </a:r>
                <a:r>
                  <a:rPr lang="en-US" altLang="zh-CN" baseline="0"/>
                  <a:t> (M)</a:t>
                </a:r>
                <a:endParaRPr lang="zh-CN" altLang="en-US"/>
              </a:p>
            </c:rich>
          </c:tx>
          <c:layout>
            <c:manualLayout>
              <c:xMode val="edge"/>
              <c:yMode val="edge"/>
              <c:x val="0.0182679315810823"/>
              <c:y val="0.44376134965414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CN"/>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6559872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accent2"/>
      </a:solidFill>
      <a:round/>
    </a:ln>
    <a:effectLst/>
  </c:spPr>
  <c:txPr>
    <a:bodyPr/>
    <a:lstStyle/>
    <a:p>
      <a:pPr>
        <a:defRPr/>
      </a:pPr>
      <a:endParaRPr lang="zh-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Change in ln[CV+]t</a:t>
            </a:r>
            <a:r>
              <a:rPr lang="en-US" altLang="zh-CN" baseline="0"/>
              <a:t> in Response to the Time (s)</a:t>
            </a:r>
            <a:endParaRPr lang="en-US" altLang="zh-C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manualLayout>
          <c:layoutTarget val="inner"/>
          <c:xMode val="edge"/>
          <c:yMode val="edge"/>
          <c:x val="0.114747009649121"/>
          <c:y val="0.150754735121623"/>
          <c:w val="0.846380559781752"/>
          <c:h val="0.76441295798769"/>
        </c:manualLayout>
      </c:layout>
      <c:scatterChart>
        <c:scatterStyle val="lineMarker"/>
        <c:varyColors val="0"/>
        <c:ser>
          <c:idx val="0"/>
          <c:order val="0"/>
          <c:tx>
            <c:strRef>
              <c:f>'Sheet 1'!$D$121</c:f>
              <c:strCache>
                <c:ptCount val="1"/>
                <c:pt idx="0">
                  <c:v>ln[CV+]t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25400" cap="rnd">
                <a:solidFill>
                  <a:schemeClr val="accent2"/>
                </a:solidFill>
                <a:prstDash val="sysDot"/>
              </a:ln>
              <a:effectLst/>
            </c:spPr>
            <c:trendlineType val="linear"/>
            <c:dispRSqr val="1"/>
            <c:dispEq val="1"/>
            <c:trendlineLbl>
              <c:layout>
                <c:manualLayout>
                  <c:x val="0.0561821284564754"/>
                  <c:y val="-0.21146626998916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trendlineLbl>
          </c:trendline>
          <c:xVal>
            <c:numRef>
              <c:f>'Sheet 1'!$A$122:$A$141</c:f>
              <c:numCache>
                <c:formatCode>General</c:formatCode>
                <c:ptCount val="20"/>
                <c:pt idx="0">
                  <c:v>0.0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numCache>
            </c:numRef>
          </c:xVal>
          <c:yVal>
            <c:numRef>
              <c:f>'Sheet 1'!$D$122:$D$140</c:f>
              <c:numCache>
                <c:formatCode>0.000</c:formatCode>
                <c:ptCount val="19"/>
                <c:pt idx="0">
                  <c:v>-12.0874</c:v>
                </c:pt>
                <c:pt idx="1">
                  <c:v>-12.2365</c:v>
                </c:pt>
                <c:pt idx="2">
                  <c:v>-12.188232</c:v>
                </c:pt>
                <c:pt idx="3">
                  <c:v>-12.2637</c:v>
                </c:pt>
                <c:pt idx="4">
                  <c:v>-12.348</c:v>
                </c:pt>
                <c:pt idx="5">
                  <c:v>-12.481</c:v>
                </c:pt>
                <c:pt idx="6">
                  <c:v>-12.502</c:v>
                </c:pt>
                <c:pt idx="7">
                  <c:v>-12.571</c:v>
                </c:pt>
                <c:pt idx="8">
                  <c:v>-12.659</c:v>
                </c:pt>
                <c:pt idx="9">
                  <c:v>-12.747</c:v>
                </c:pt>
                <c:pt idx="10">
                  <c:v>-12.811</c:v>
                </c:pt>
                <c:pt idx="11">
                  <c:v>-12.876</c:v>
                </c:pt>
                <c:pt idx="12">
                  <c:v>-12.948</c:v>
                </c:pt>
                <c:pt idx="13">
                  <c:v>-13.0</c:v>
                </c:pt>
                <c:pt idx="14">
                  <c:v>-13.059</c:v>
                </c:pt>
                <c:pt idx="15">
                  <c:v>-13.117</c:v>
                </c:pt>
                <c:pt idx="16" formatCode="General">
                  <c:v>-13.217</c:v>
                </c:pt>
                <c:pt idx="17" formatCode="General">
                  <c:v>-13.327</c:v>
                </c:pt>
                <c:pt idx="18" formatCode="General">
                  <c:v>-13.444</c:v>
                </c:pt>
              </c:numCache>
            </c:numRef>
          </c:yVal>
          <c:smooth val="0"/>
        </c:ser>
        <c:dLbls>
          <c:showLegendKey val="0"/>
          <c:showVal val="0"/>
          <c:showCatName val="0"/>
          <c:showSerName val="0"/>
          <c:showPercent val="0"/>
          <c:showBubbleSize val="0"/>
        </c:dLbls>
        <c:axId val="768241936"/>
        <c:axId val="768056800"/>
      </c:scatterChart>
      <c:valAx>
        <c:axId val="76824193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zh-CN"/>
                  <a:t>Time (s)</a:t>
                </a:r>
                <a:endParaRPr lang="zh-CN" altLang="en-US"/>
              </a:p>
            </c:rich>
          </c:tx>
          <c:layout>
            <c:manualLayout>
              <c:xMode val="edge"/>
              <c:yMode val="edge"/>
              <c:x val="0.499659215370407"/>
              <c:y val="0.92431403347488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CN"/>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68056800"/>
        <c:crosses val="autoZero"/>
        <c:crossBetween val="midCat"/>
      </c:valAx>
      <c:valAx>
        <c:axId val="7680568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zh-CN"/>
                  <a:t>ln[CV+]t</a:t>
                </a:r>
                <a:endParaRPr lang="zh-CN" altLang="en-US"/>
              </a:p>
            </c:rich>
          </c:tx>
          <c:layout>
            <c:manualLayout>
              <c:xMode val="edge"/>
              <c:yMode val="edge"/>
              <c:x val="0.0173967585430551"/>
              <c:y val="0.4374845835552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CN"/>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6824193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ltLang="zh-CN"/>
              <a:t>Change in 1/[CV+]t in Response to Time</a:t>
            </a:r>
            <a:r>
              <a:rPr lang="pt-BR" altLang="zh-CN" baseline="0"/>
              <a:t> (s)</a:t>
            </a:r>
            <a:endParaRPr lang="pt-BR" altLang="zh-C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manualLayout>
          <c:layoutTarget val="inner"/>
          <c:xMode val="edge"/>
          <c:yMode val="edge"/>
          <c:x val="0.138701699449731"/>
          <c:y val="0.162127309667319"/>
          <c:w val="0.822475906727875"/>
          <c:h val="0.65982433353214"/>
        </c:manualLayout>
      </c:layout>
      <c:scatterChart>
        <c:scatterStyle val="lineMarker"/>
        <c:varyColors val="0"/>
        <c:ser>
          <c:idx val="0"/>
          <c:order val="0"/>
          <c:tx>
            <c:strRef>
              <c:f>'Sheet 1'!$E$121</c:f>
              <c:strCache>
                <c:ptCount val="1"/>
                <c:pt idx="0">
                  <c:v>1/[CV+]t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25400" cap="rnd">
                <a:solidFill>
                  <a:schemeClr val="accent2"/>
                </a:solidFill>
                <a:prstDash val="sysDot"/>
              </a:ln>
              <a:effectLst/>
            </c:spPr>
            <c:trendlineType val="linear"/>
            <c:dispRSqr val="1"/>
            <c:dispEq val="1"/>
            <c:trendlineLbl>
              <c:layout>
                <c:manualLayout>
                  <c:x val="0.0551682728848083"/>
                  <c:y val="0.25677639978712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trendlineLbl>
          </c:trendline>
          <c:xVal>
            <c:numRef>
              <c:f>'Sheet 1'!$A$122:$A$141</c:f>
              <c:numCache>
                <c:formatCode>General</c:formatCode>
                <c:ptCount val="20"/>
                <c:pt idx="0">
                  <c:v>0.0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numCache>
            </c:numRef>
          </c:xVal>
          <c:yVal>
            <c:numRef>
              <c:f>'Sheet 1'!$E$122:$E$140</c:f>
              <c:numCache>
                <c:formatCode>0.00E+00</c:formatCode>
                <c:ptCount val="19"/>
                <c:pt idx="0">
                  <c:v>177777.7777777778</c:v>
                </c:pt>
                <c:pt idx="1">
                  <c:v>206313.18341242</c:v>
                </c:pt>
                <c:pt idx="2">
                  <c:v>196347.928529354</c:v>
                </c:pt>
                <c:pt idx="3">
                  <c:v>211685.0127011008</c:v>
                </c:pt>
                <c:pt idx="4">
                  <c:v>230255.5836979047</c:v>
                </c:pt>
                <c:pt idx="5">
                  <c:v>263365.8151171978</c:v>
                </c:pt>
                <c:pt idx="6">
                  <c:v>269179.0040376851</c:v>
                </c:pt>
                <c:pt idx="7">
                  <c:v>288184.4380403458</c:v>
                </c:pt>
                <c:pt idx="8">
                  <c:v>314169.0229343387</c:v>
                </c:pt>
                <c:pt idx="9">
                  <c:v>343524.5620061834</c:v>
                </c:pt>
                <c:pt idx="10">
                  <c:v>365898.2802780827</c:v>
                </c:pt>
                <c:pt idx="11">
                  <c:v>391236.3067292644</c:v>
                </c:pt>
                <c:pt idx="12">
                  <c:v>420344.6826397646</c:v>
                </c:pt>
                <c:pt idx="13">
                  <c:v>443262.4113475177</c:v>
                </c:pt>
                <c:pt idx="14">
                  <c:v>468823.2536333801</c:v>
                </c:pt>
                <c:pt idx="15">
                  <c:v>497512.4378109453</c:v>
                </c:pt>
                <c:pt idx="16">
                  <c:v>549450.5494505494</c:v>
                </c:pt>
                <c:pt idx="17">
                  <c:v>613496.9325153373</c:v>
                </c:pt>
                <c:pt idx="18">
                  <c:v>689655.172413793</c:v>
                </c:pt>
              </c:numCache>
            </c:numRef>
          </c:yVal>
          <c:smooth val="0"/>
        </c:ser>
        <c:dLbls>
          <c:showLegendKey val="0"/>
          <c:showVal val="0"/>
          <c:showCatName val="0"/>
          <c:showSerName val="0"/>
          <c:showPercent val="0"/>
          <c:showBubbleSize val="0"/>
        </c:dLbls>
        <c:axId val="769747280"/>
        <c:axId val="770195344"/>
      </c:scatterChart>
      <c:valAx>
        <c:axId val="76974728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zh-CN"/>
                  <a:t>Time</a:t>
                </a:r>
                <a:r>
                  <a:rPr lang="en-US" altLang="zh-CN" baseline="0"/>
                  <a:t> (s)</a:t>
                </a:r>
                <a:endParaRPr lang="zh-CN" altLang="en-US"/>
              </a:p>
            </c:rich>
          </c:tx>
          <c:layout>
            <c:manualLayout>
              <c:xMode val="edge"/>
              <c:yMode val="edge"/>
              <c:x val="0.511710850332898"/>
              <c:y val="0.90548248878212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CN"/>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70195344"/>
        <c:crosses val="autoZero"/>
        <c:crossBetween val="midCat"/>
      </c:valAx>
      <c:valAx>
        <c:axId val="7701953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tLang="zh-CN"/>
                  <a:t>1/[CV+]t</a:t>
                </a:r>
                <a:endParaRPr lang="zh-CN" altLang="en-US"/>
              </a:p>
            </c:rich>
          </c:tx>
          <c:layout>
            <c:manualLayout>
              <c:xMode val="edge"/>
              <c:yMode val="edge"/>
              <c:x val="0.0135135135135135"/>
              <c:y val="0.39321266983952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zh-CN"/>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6974728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4" Type="http://schemas.openxmlformats.org/officeDocument/2006/relationships/chart" Target="../charts/chart4.xml"/><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0</xdr:colOff>
      <xdr:row>303</xdr:row>
      <xdr:rowOff>34926</xdr:rowOff>
    </xdr:from>
    <xdr:to>
      <xdr:col>8</xdr:col>
      <xdr:colOff>450850</xdr:colOff>
      <xdr:row>314</xdr:row>
      <xdr:rowOff>138112</xdr:rowOff>
    </xdr:to>
    <xdr:sp macro="" textlink="">
      <xdr:nvSpPr>
        <xdr:cNvPr id="14" name="Text 25">
          <a:extLst>
            <a:ext uri="{FF2B5EF4-FFF2-40B4-BE49-F238E27FC236}">
              <a16:creationId xmlns:a16="http://schemas.microsoft.com/office/drawing/2014/main" xmlns="" id="{00000000-0008-0000-0000-00000E000000}"/>
            </a:ext>
          </a:extLst>
        </xdr:cNvPr>
        <xdr:cNvSpPr txBox="1">
          <a:spLocks noChangeArrowheads="1"/>
        </xdr:cNvSpPr>
      </xdr:nvSpPr>
      <xdr:spPr bwMode="auto">
        <a:xfrm>
          <a:off x="0" y="53112989"/>
          <a:ext cx="6584950" cy="1884361"/>
        </a:xfrm>
        <a:prstGeom prst="rect">
          <a:avLst/>
        </a:prstGeom>
        <a:solidFill>
          <a:srgbClr val="FFFFFF"/>
        </a:solidFill>
        <a:ln w="9525">
          <a:solidFill>
            <a:srgbClr val="000000"/>
          </a:solidFill>
          <a:miter lim="800000"/>
          <a:headEnd/>
          <a:tailEnd/>
        </a:ln>
      </xdr:spPr>
      <xdr:txBody>
        <a:bodyPr vertOverflow="clip" wrap="square" lIns="36576" tIns="27432" rIns="0" bIns="0" anchor="t" upright="1"/>
        <a:lstStyle/>
        <a:p>
          <a:pPr algn="l" rtl="0">
            <a:defRPr sz="1000"/>
          </a:pPr>
          <a:r>
            <a:rPr lang="en-US" sz="1200" b="1" i="0" strike="noStrike">
              <a:solidFill>
                <a:sysClr val="windowText" lastClr="000000"/>
              </a:solidFill>
              <a:latin typeface="Arial"/>
              <a:cs typeface="Arial"/>
            </a:rPr>
            <a:t>Results and Discussion </a:t>
          </a:r>
          <a:r>
            <a:rPr lang="en-US" sz="1000" b="0" i="0" strike="noStrike">
              <a:solidFill>
                <a:sysClr val="windowText" lastClr="000000"/>
              </a:solidFill>
              <a:latin typeface="Arial"/>
              <a:cs typeface="Arial"/>
            </a:rPr>
            <a:t> </a:t>
          </a:r>
        </a:p>
        <a:p>
          <a:pPr algn="l" rtl="0">
            <a:defRPr sz="1000"/>
          </a:pPr>
          <a:r>
            <a:rPr lang="en-US" sz="1000" b="1" i="0" strike="noStrike">
              <a:solidFill>
                <a:sysClr val="windowText" lastClr="000000"/>
              </a:solidFill>
              <a:latin typeface="Arial"/>
              <a:cs typeface="Arial"/>
            </a:rPr>
            <a:t>						</a:t>
          </a:r>
          <a:endParaRPr lang="en-US" sz="900" b="0" i="1" strike="noStrike">
            <a:solidFill>
              <a:sysClr val="windowText" lastClr="000000"/>
            </a:solidFill>
            <a:latin typeface="Arial"/>
            <a:cs typeface="Arial"/>
          </a:endParaRPr>
        </a:p>
        <a:p>
          <a:pPr algn="l" rtl="0">
            <a:defRPr sz="1000"/>
          </a:pPr>
          <a:r>
            <a:rPr lang="en-US" sz="1000" b="0" i="0" strike="noStrike">
              <a:solidFill>
                <a:sysClr val="windowText" lastClr="000000"/>
              </a:solidFill>
              <a:latin typeface="Arial"/>
              <a:cs typeface="Arial"/>
            </a:rPr>
            <a:t>1. Based on your data, write the complete rate law, including the value and units for the rate constant. </a:t>
          </a:r>
        </a:p>
        <a:p>
          <a:pPr algn="l" rtl="0">
            <a:defRPr sz="1000"/>
          </a:pPr>
          <a:endParaRPr lang="en-US" sz="1000" b="0" i="0" strike="noStrike">
            <a:solidFill>
              <a:sysClr val="windowText" lastClr="000000"/>
            </a:solidFill>
            <a:latin typeface="Arial"/>
            <a:cs typeface="Arial"/>
          </a:endParaRPr>
        </a:p>
        <a:p>
          <a:pPr algn="l" rtl="0">
            <a:defRPr sz="1000"/>
          </a:pPr>
          <a:r>
            <a:rPr lang="en-US" sz="1000" b="0" i="0" strike="noStrike">
              <a:solidFill>
                <a:sysClr val="windowText" lastClr="000000"/>
              </a:solidFill>
              <a:latin typeface="Arial"/>
              <a:cs typeface="Arial"/>
            </a:rPr>
            <a:t> </a:t>
          </a:r>
        </a:p>
        <a:p>
          <a:pPr algn="l" rtl="0">
            <a:defRPr sz="1000"/>
          </a:pPr>
          <a:r>
            <a:rPr lang="en-US" sz="1000" b="0" i="0" strike="noStrike">
              <a:solidFill>
                <a:srgbClr val="0070C0"/>
              </a:solidFill>
              <a:latin typeface="Arial"/>
              <a:cs typeface="Arial"/>
            </a:rPr>
            <a:t>Rate = 0.052 *</a:t>
          </a:r>
          <a:r>
            <a:rPr lang="en-US" sz="1000" b="0" i="0" strike="noStrike" baseline="0">
              <a:solidFill>
                <a:srgbClr val="0070C0"/>
              </a:solidFill>
              <a:latin typeface="Arial"/>
              <a:cs typeface="Arial"/>
            </a:rPr>
            <a:t> [CV+] * [OH-]</a:t>
          </a:r>
          <a:endParaRPr lang="en-US" sz="1000" b="0" i="0" strike="noStrike">
            <a:solidFill>
              <a:srgbClr val="0070C0"/>
            </a:solidFill>
            <a:latin typeface="Arial"/>
            <a:cs typeface="Arial"/>
          </a:endParaRPr>
        </a:p>
        <a:p>
          <a:pPr algn="l" rtl="0">
            <a:defRPr sz="1000"/>
          </a:pPr>
          <a:endParaRPr lang="en-US" sz="1000" b="0" i="0" strike="noStrike">
            <a:solidFill>
              <a:sysClr val="windowText" lastClr="000000"/>
            </a:solidFill>
            <a:latin typeface="Arial"/>
            <a:cs typeface="Arial"/>
          </a:endParaRPr>
        </a:p>
        <a:p>
          <a:pPr algn="l" rtl="0">
            <a:defRPr sz="1000"/>
          </a:pPr>
          <a:endParaRPr lang="en-US" sz="1000" b="0" i="0" strike="noStrike">
            <a:solidFill>
              <a:sysClr val="windowText" lastClr="000000"/>
            </a:solidFill>
            <a:latin typeface="Arial"/>
            <a:cs typeface="Arial"/>
          </a:endParaRPr>
        </a:p>
        <a:p>
          <a:pPr algn="l" rtl="0">
            <a:defRPr sz="1000"/>
          </a:pPr>
          <a:endParaRPr lang="en-US" sz="1000" b="0" i="0" strike="noStrike">
            <a:solidFill>
              <a:sysClr val="windowText" lastClr="000000"/>
            </a:solidFill>
            <a:latin typeface="Arial"/>
            <a:cs typeface="Arial"/>
          </a:endParaRPr>
        </a:p>
        <a:p>
          <a:pPr algn="l" rtl="0">
            <a:defRPr sz="1000"/>
          </a:pPr>
          <a:endParaRPr lang="en-US" sz="1000" b="1" i="0" strike="noStrike">
            <a:solidFill>
              <a:sysClr val="windowText" lastClr="000000"/>
            </a:solidFill>
            <a:effectLst/>
            <a:latin typeface="Arial" panose="020B0604020202020204" pitchFamily="34" charset="0"/>
            <a:ea typeface="+mn-ea"/>
            <a:cs typeface="Arial" panose="020B0604020202020204" pitchFamily="34" charset="0"/>
          </a:endParaRPr>
        </a:p>
      </xdr:txBody>
    </xdr:sp>
    <xdr:clientData/>
  </xdr:twoCellAnchor>
  <xdr:twoCellAnchor>
    <xdr:from>
      <xdr:col>0</xdr:col>
      <xdr:colOff>6350</xdr:colOff>
      <xdr:row>56</xdr:row>
      <xdr:rowOff>63500</xdr:rowOff>
    </xdr:from>
    <xdr:to>
      <xdr:col>8</xdr:col>
      <xdr:colOff>476250</xdr:colOff>
      <xdr:row>76</xdr:row>
      <xdr:rowOff>36196</xdr:rowOff>
    </xdr:to>
    <xdr:sp macro="" textlink="">
      <xdr:nvSpPr>
        <xdr:cNvPr id="84" name="Text Box 68">
          <a:extLst>
            <a:ext uri="{FF2B5EF4-FFF2-40B4-BE49-F238E27FC236}">
              <a16:creationId xmlns:a16="http://schemas.microsoft.com/office/drawing/2014/main" xmlns="" id="{00000000-0008-0000-0000-000054000000}"/>
            </a:ext>
          </a:extLst>
        </xdr:cNvPr>
        <xdr:cNvSpPr txBox="1">
          <a:spLocks noChangeArrowheads="1"/>
        </xdr:cNvSpPr>
      </xdr:nvSpPr>
      <xdr:spPr bwMode="auto">
        <a:xfrm>
          <a:off x="6350" y="8509000"/>
          <a:ext cx="6254750" cy="3350896"/>
        </a:xfrm>
        <a:prstGeom prst="rect">
          <a:avLst/>
        </a:prstGeom>
        <a:solidFill>
          <a:srgbClr val="E3E3E3"/>
        </a:solidFill>
        <a:ln w="9525">
          <a:solidFill>
            <a:srgbClr val="FFFFFF"/>
          </a:solidFill>
          <a:miter lim="800000"/>
          <a:headEnd/>
          <a:tailEnd/>
        </a:ln>
      </xdr:spPr>
      <xdr:txBody>
        <a:bodyPr vertOverflow="clip" wrap="square" lIns="27432" tIns="18288" rIns="0" bIns="0" anchor="t" upright="1"/>
        <a:lstStyle/>
        <a:p>
          <a:pPr algn="l" rtl="0">
            <a:defRPr sz="1000"/>
          </a:pPr>
          <a:r>
            <a:rPr lang="en-US" sz="1200" b="0" i="0" strike="noStrike">
              <a:solidFill>
                <a:srgbClr val="000000"/>
              </a:solidFill>
              <a:latin typeface="Arial"/>
              <a:cs typeface="Arial"/>
            </a:rPr>
            <a:t>Place your calibration plot here.  Make your plot big enough to cover this instruction</a:t>
          </a:r>
          <a:r>
            <a:rPr lang="en-US" sz="1200" b="0" i="0" strike="noStrike" baseline="0">
              <a:solidFill>
                <a:srgbClr val="000000"/>
              </a:solidFill>
              <a:latin typeface="Arial"/>
              <a:cs typeface="Arial"/>
            </a:rPr>
            <a:t> box so that it is large enought for someone else to read.  </a:t>
          </a:r>
        </a:p>
        <a:p>
          <a:pPr algn="l" rtl="0">
            <a:defRPr sz="1000"/>
          </a:pPr>
          <a:endParaRPr lang="en-US" sz="1200" b="0" i="0" strike="noStrike">
            <a:solidFill>
              <a:srgbClr val="000000"/>
            </a:solidFill>
            <a:latin typeface="Arial"/>
            <a:cs typeface="Arial"/>
          </a:endParaRPr>
        </a:p>
        <a:p>
          <a:pPr algn="l" rtl="0">
            <a:defRPr sz="1000"/>
          </a:pPr>
          <a:r>
            <a:rPr lang="en-US" sz="1200" b="0" i="0" strike="noStrike">
              <a:solidFill>
                <a:srgbClr val="000000"/>
              </a:solidFill>
              <a:latin typeface="Arial"/>
              <a:cs typeface="Arial"/>
            </a:rPr>
            <a:t>This calibration plot </a:t>
          </a:r>
          <a:r>
            <a:rPr lang="en-US" sz="1200" b="0" i="0" strike="noStrike">
              <a:solidFill>
                <a:srgbClr val="000000"/>
              </a:solidFill>
              <a:latin typeface="Arial" pitchFamily="34" charset="0"/>
              <a:cs typeface="Arial" pitchFamily="34" charset="0"/>
            </a:rPr>
            <a:t>is Abs vs. concentration of crystal violet(M) (y-axis vs. x-axis)</a:t>
          </a:r>
        </a:p>
        <a:p>
          <a:pPr algn="l" rtl="0">
            <a:defRPr sz="1000"/>
          </a:pPr>
          <a:endParaRPr lang="en-US" sz="1200" b="0" i="0" strike="noStrike">
            <a:solidFill>
              <a:srgbClr val="000000"/>
            </a:solidFill>
            <a:latin typeface="Arial" pitchFamily="34" charset="0"/>
            <a:cs typeface="Arial" pitchFamily="34" charset="0"/>
          </a:endParaRPr>
        </a:p>
        <a:p>
          <a:pPr rtl="0"/>
          <a:r>
            <a:rPr lang="en-US" sz="1200" b="0" i="0">
              <a:latin typeface="Arial" pitchFamily="34" charset="0"/>
              <a:ea typeface="+mn-ea"/>
              <a:cs typeface="Arial" pitchFamily="34" charset="0"/>
            </a:rPr>
            <a:t>Use the online resources if you need help figuring out how to plot a graph in Excel.</a:t>
          </a:r>
          <a:endParaRPr lang="en-US" sz="1200" b="0">
            <a:latin typeface="Arial" pitchFamily="34" charset="0"/>
            <a:ea typeface="+mn-ea"/>
            <a:cs typeface="Arial" pitchFamily="34" charset="0"/>
          </a:endParaRPr>
        </a:p>
        <a:p>
          <a:pPr rtl="0"/>
          <a:endParaRPr lang="en-US" sz="1200" b="0" i="0">
            <a:latin typeface="Arial" pitchFamily="34" charset="0"/>
            <a:ea typeface="+mn-ea"/>
            <a:cs typeface="Arial" pitchFamily="34" charset="0"/>
          </a:endParaRPr>
        </a:p>
        <a:p>
          <a:pPr rtl="0"/>
          <a:r>
            <a:rPr lang="en-US" sz="1200" b="0" i="0">
              <a:latin typeface="Arial" pitchFamily="34" charset="0"/>
              <a:ea typeface="+mn-ea"/>
              <a:cs typeface="Arial" pitchFamily="34" charset="0"/>
            </a:rPr>
            <a:t>Title the graph and label the axis, including the correct units (Absorbance data</a:t>
          </a:r>
          <a:r>
            <a:rPr lang="en-US" sz="1200" b="0" i="0" baseline="0">
              <a:latin typeface="Arial" pitchFamily="34" charset="0"/>
              <a:ea typeface="+mn-ea"/>
              <a:cs typeface="Arial" pitchFamily="34" charset="0"/>
            </a:rPr>
            <a:t> is unitless)</a:t>
          </a:r>
          <a:r>
            <a:rPr lang="en-US" sz="1200" b="0" i="0">
              <a:latin typeface="Arial" pitchFamily="34" charset="0"/>
              <a:ea typeface="+mn-ea"/>
              <a:cs typeface="Arial" pitchFamily="34" charset="0"/>
            </a:rPr>
            <a:t>. Be sure to double check your units and</a:t>
          </a:r>
          <a:r>
            <a:rPr lang="en-US" sz="1200" b="0" i="0" baseline="0">
              <a:latin typeface="Arial" pitchFamily="34" charset="0"/>
              <a:ea typeface="+mn-ea"/>
              <a:cs typeface="Arial" pitchFamily="34" charset="0"/>
            </a:rPr>
            <a:t> formatting once you print the report.</a:t>
          </a:r>
          <a:endParaRPr lang="en-US" sz="1200" b="0" i="0">
            <a:latin typeface="Arial" pitchFamily="34" charset="0"/>
            <a:ea typeface="+mn-ea"/>
            <a:cs typeface="Arial" pitchFamily="34" charset="0"/>
          </a:endParaRPr>
        </a:p>
        <a:p>
          <a:pPr algn="l" rtl="0">
            <a:defRPr sz="1000"/>
          </a:pPr>
          <a:endParaRPr lang="en-US" sz="1200" b="0" i="0" strike="noStrike">
            <a:solidFill>
              <a:srgbClr val="000000"/>
            </a:solidFill>
            <a:latin typeface="Arial" pitchFamily="34" charset="0"/>
            <a:cs typeface="Arial" pitchFamily="34" charset="0"/>
          </a:endParaRPr>
        </a:p>
        <a:p>
          <a:pPr algn="l" rtl="0">
            <a:defRPr sz="1000"/>
          </a:pPr>
          <a:endParaRPr lang="en-US" sz="1200" b="0" i="0" strike="noStrike">
            <a:solidFill>
              <a:srgbClr val="000000"/>
            </a:solidFill>
            <a:latin typeface="Arial"/>
            <a:cs typeface="Arial"/>
          </a:endParaRPr>
        </a:p>
        <a:p>
          <a:pPr algn="l" rtl="0">
            <a:defRPr sz="1000"/>
          </a:pPr>
          <a:r>
            <a:rPr lang="en-US" sz="1200" b="0" i="0" strike="noStrike" baseline="0">
              <a:solidFill>
                <a:srgbClr val="000000"/>
              </a:solidFill>
              <a:latin typeface="Arial"/>
              <a:cs typeface="Arial"/>
            </a:rPr>
            <a:t>Add a Trendline to show the linear fit of your data.  Choose a linear line andchoose the options that will "display the equation on the chart", including the R</a:t>
          </a:r>
          <a:r>
            <a:rPr lang="en-US" sz="1200" b="0" i="0" strike="noStrike" baseline="30000">
              <a:solidFill>
                <a:srgbClr val="000000"/>
              </a:solidFill>
              <a:latin typeface="Arial"/>
              <a:cs typeface="Arial"/>
            </a:rPr>
            <a:t>2</a:t>
          </a:r>
          <a:r>
            <a:rPr lang="en-US" sz="1200" b="0" i="0" strike="noStrike" baseline="0">
              <a:solidFill>
                <a:srgbClr val="000000"/>
              </a:solidFill>
              <a:latin typeface="Arial"/>
              <a:cs typeface="Arial"/>
            </a:rPr>
            <a:t> value.</a:t>
          </a:r>
          <a:endParaRPr lang="en-US" sz="1200" b="0" i="0" strike="noStrike">
            <a:solidFill>
              <a:srgbClr val="000000"/>
            </a:solidFill>
            <a:latin typeface="Arial"/>
            <a:cs typeface="Arial"/>
          </a:endParaRPr>
        </a:p>
      </xdr:txBody>
    </xdr:sp>
    <xdr:clientData/>
  </xdr:twoCellAnchor>
  <xdr:twoCellAnchor>
    <xdr:from>
      <xdr:col>0</xdr:col>
      <xdr:colOff>0</xdr:colOff>
      <xdr:row>44</xdr:row>
      <xdr:rowOff>0</xdr:rowOff>
    </xdr:from>
    <xdr:to>
      <xdr:col>0</xdr:col>
      <xdr:colOff>0</xdr:colOff>
      <xdr:row>44</xdr:row>
      <xdr:rowOff>0</xdr:rowOff>
    </xdr:to>
    <xdr:sp macro="" textlink="">
      <xdr:nvSpPr>
        <xdr:cNvPr id="8" name="Text 15">
          <a:extLst>
            <a:ext uri="{FF2B5EF4-FFF2-40B4-BE49-F238E27FC236}">
              <a16:creationId xmlns:a16="http://schemas.microsoft.com/office/drawing/2014/main" xmlns="" id="{00000000-0008-0000-0000-000008000000}"/>
            </a:ext>
          </a:extLst>
        </xdr:cNvPr>
        <xdr:cNvSpPr txBox="1">
          <a:spLocks noChangeArrowheads="1"/>
        </xdr:cNvSpPr>
      </xdr:nvSpPr>
      <xdr:spPr bwMode="auto">
        <a:xfrm flipH="1">
          <a:off x="0" y="45215175"/>
          <a:ext cx="0" cy="28575"/>
        </a:xfrm>
        <a:prstGeom prst="rect">
          <a:avLst/>
        </a:prstGeom>
        <a:solidFill>
          <a:srgbClr val="FFFF00"/>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strike="noStrike">
              <a:solidFill>
                <a:srgbClr val="000000"/>
              </a:solidFill>
              <a:latin typeface="Geneva"/>
            </a:rPr>
            <a:t>Hint: Use the rounded values for the rxn orders from your conclusions and not the linear regression values when determining k.</a:t>
          </a:r>
        </a:p>
      </xdr:txBody>
    </xdr:sp>
    <xdr:clientData/>
  </xdr:twoCellAnchor>
  <xdr:twoCellAnchor>
    <xdr:from>
      <xdr:col>0</xdr:col>
      <xdr:colOff>47625</xdr:colOff>
      <xdr:row>103</xdr:row>
      <xdr:rowOff>47625</xdr:rowOff>
    </xdr:from>
    <xdr:to>
      <xdr:col>7</xdr:col>
      <xdr:colOff>590550</xdr:colOff>
      <xdr:row>110</xdr:row>
      <xdr:rowOff>85725</xdr:rowOff>
    </xdr:to>
    <xdr:sp macro="" textlink="">
      <xdr:nvSpPr>
        <xdr:cNvPr id="13" name="Text Box 23">
          <a:extLst>
            <a:ext uri="{FF2B5EF4-FFF2-40B4-BE49-F238E27FC236}">
              <a16:creationId xmlns:a16="http://schemas.microsoft.com/office/drawing/2014/main" xmlns="" id="{00000000-0008-0000-0000-00000D000000}"/>
            </a:ext>
          </a:extLst>
        </xdr:cNvPr>
        <xdr:cNvSpPr txBox="1">
          <a:spLocks noChangeArrowheads="1"/>
        </xdr:cNvSpPr>
      </xdr:nvSpPr>
      <xdr:spPr bwMode="auto">
        <a:xfrm>
          <a:off x="47625" y="59245500"/>
          <a:ext cx="5438775" cy="117157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strike="noStrike">
              <a:solidFill>
                <a:srgbClr val="000000"/>
              </a:solidFill>
              <a:latin typeface="Arial"/>
              <a:cs typeface="Arial"/>
            </a:rPr>
            <a:t>Show</a:t>
          </a:r>
          <a:r>
            <a:rPr lang="en-US" sz="1000" b="0" i="0" strike="noStrike" baseline="0">
              <a:solidFill>
                <a:srgbClr val="000000"/>
              </a:solidFill>
              <a:latin typeface="Arial"/>
              <a:cs typeface="Arial"/>
            </a:rPr>
            <a:t> your calculation of the [CV</a:t>
          </a:r>
          <a:r>
            <a:rPr lang="en-US" sz="1000" b="0" i="0" strike="noStrike" baseline="30000">
              <a:solidFill>
                <a:srgbClr val="000000"/>
              </a:solidFill>
              <a:latin typeface="Arial"/>
              <a:cs typeface="Arial"/>
            </a:rPr>
            <a:t>+</a:t>
          </a:r>
          <a:r>
            <a:rPr lang="en-US" sz="1000" b="0" i="0" strike="noStrike" baseline="0">
              <a:solidFill>
                <a:srgbClr val="000000"/>
              </a:solidFill>
              <a:latin typeface="Arial"/>
              <a:cs typeface="Arial"/>
            </a:rPr>
            <a:t>] at the </a:t>
          </a:r>
          <a:r>
            <a:rPr lang="en-US" sz="1000" b="1" i="0" strike="noStrike" baseline="0">
              <a:solidFill>
                <a:srgbClr val="000000"/>
              </a:solidFill>
              <a:latin typeface="Arial"/>
              <a:cs typeface="Arial"/>
            </a:rPr>
            <a:t>first timepoint in Run #1</a:t>
          </a:r>
          <a:r>
            <a:rPr lang="en-US" sz="1000" b="0" i="0" strike="noStrike">
              <a:solidFill>
                <a:srgbClr val="000000"/>
              </a:solidFill>
              <a:latin typeface="Arial"/>
              <a:cs typeface="Arial"/>
            </a:rPr>
            <a:t>:</a:t>
          </a:r>
          <a:endParaRPr lang="en-US" sz="1000" b="0" i="0" strike="noStrike">
            <a:solidFill>
              <a:sysClr val="windowText" lastClr="000000"/>
            </a:solidFill>
            <a:latin typeface="Arial"/>
            <a:cs typeface="Arial"/>
          </a:endParaRPr>
        </a:p>
        <a:p>
          <a:pPr algn="l" rtl="0">
            <a:defRPr sz="1000"/>
          </a:pPr>
          <a:endParaRPr lang="en-US" sz="1000" b="0" i="0" strike="noStrike">
            <a:solidFill>
              <a:sysClr val="windowText" lastClr="000000"/>
            </a:solidFill>
            <a:latin typeface="Arial"/>
            <a:cs typeface="Arial"/>
          </a:endParaRPr>
        </a:p>
        <a:p>
          <a:pPr algn="l" rtl="0">
            <a:defRPr sz="1000"/>
          </a:pPr>
          <a:r>
            <a:rPr lang="en-US" sz="1000" b="1" i="0" strike="noStrike">
              <a:solidFill>
                <a:srgbClr val="0070C0"/>
              </a:solidFill>
              <a:latin typeface="Arial"/>
              <a:cs typeface="Arial"/>
            </a:rPr>
            <a:t>Absorbance =</a:t>
          </a:r>
          <a:r>
            <a:rPr lang="en-US" sz="1000" b="1" i="0" strike="noStrike" baseline="0">
              <a:solidFill>
                <a:srgbClr val="0070C0"/>
              </a:solidFill>
              <a:latin typeface="Arial"/>
              <a:cs typeface="Arial"/>
            </a:rPr>
            <a:t> 73320 * [CV+] + 0.0096</a:t>
          </a:r>
        </a:p>
        <a:p>
          <a:pPr algn="l" rtl="0">
            <a:defRPr sz="1000"/>
          </a:pPr>
          <a:endParaRPr lang="en-US" sz="1000" b="1" i="0" strike="noStrike" baseline="0">
            <a:solidFill>
              <a:srgbClr val="0070C0"/>
            </a:solidFill>
            <a:latin typeface="Arial"/>
            <a:cs typeface="Arial"/>
          </a:endParaRPr>
        </a:p>
        <a:p>
          <a:pPr algn="l" rtl="0">
            <a:defRPr sz="1000"/>
          </a:pPr>
          <a:r>
            <a:rPr lang="en-US" sz="1000" b="1" i="0" strike="noStrike" baseline="0">
              <a:solidFill>
                <a:srgbClr val="0070C0"/>
              </a:solidFill>
              <a:latin typeface="Arial"/>
              <a:cs typeface="Arial"/>
            </a:rPr>
            <a:t>0.081 = 73320 * [CV+] + 0.0096</a:t>
          </a:r>
        </a:p>
        <a:p>
          <a:pPr algn="l" rtl="0">
            <a:defRPr sz="1000"/>
          </a:pPr>
          <a:endParaRPr lang="en-US" sz="1000" b="1" i="0" strike="noStrike" baseline="0">
            <a:solidFill>
              <a:srgbClr val="0070C0"/>
            </a:solidFill>
            <a:latin typeface="Arial"/>
            <a:cs typeface="Arial"/>
          </a:endParaRPr>
        </a:p>
        <a:p>
          <a:pPr algn="l" rtl="0">
            <a:defRPr sz="1000"/>
          </a:pPr>
          <a:r>
            <a:rPr lang="en-US" sz="1000" b="1" i="0" strike="noStrike" baseline="0">
              <a:solidFill>
                <a:srgbClr val="0070C0"/>
              </a:solidFill>
              <a:latin typeface="Arial"/>
              <a:cs typeface="Arial"/>
            </a:rPr>
            <a:t>[CV+] = 9.74E-07</a:t>
          </a:r>
        </a:p>
        <a:p>
          <a:pPr algn="l" rtl="0">
            <a:defRPr sz="1000"/>
          </a:pPr>
          <a:endParaRPr lang="en-US" sz="1000" b="0" i="0" strike="noStrike" baseline="0">
            <a:solidFill>
              <a:sysClr val="windowText" lastClr="000000"/>
            </a:solidFill>
            <a:latin typeface="Arial"/>
            <a:cs typeface="Arial"/>
          </a:endParaRPr>
        </a:p>
        <a:p>
          <a:pPr algn="l" rtl="0">
            <a:defRPr sz="1000"/>
          </a:pPr>
          <a:endParaRPr lang="en-US" sz="1000" b="0" i="0" strike="noStrike">
            <a:solidFill>
              <a:sysClr val="windowText" lastClr="000000"/>
            </a:solidFill>
            <a:latin typeface="Arial"/>
            <a:cs typeface="Arial"/>
          </a:endParaRPr>
        </a:p>
      </xdr:txBody>
    </xdr:sp>
    <xdr:clientData/>
  </xdr:twoCellAnchor>
  <xdr:twoCellAnchor>
    <xdr:from>
      <xdr:col>4</xdr:col>
      <xdr:colOff>223837</xdr:colOff>
      <xdr:row>264</xdr:row>
      <xdr:rowOff>35242</xdr:rowOff>
    </xdr:from>
    <xdr:to>
      <xdr:col>8</xdr:col>
      <xdr:colOff>361950</xdr:colOff>
      <xdr:row>266</xdr:row>
      <xdr:rowOff>6667</xdr:rowOff>
    </xdr:to>
    <xdr:sp macro="" textlink="">
      <xdr:nvSpPr>
        <xdr:cNvPr id="15" name="Text 6">
          <a:extLst>
            <a:ext uri="{FF2B5EF4-FFF2-40B4-BE49-F238E27FC236}">
              <a16:creationId xmlns:a16="http://schemas.microsoft.com/office/drawing/2014/main" xmlns="" id="{00000000-0008-0000-0000-00000F000000}"/>
            </a:ext>
          </a:extLst>
        </xdr:cNvPr>
        <xdr:cNvSpPr txBox="1">
          <a:spLocks noChangeArrowheads="1"/>
        </xdr:cNvSpPr>
      </xdr:nvSpPr>
      <xdr:spPr bwMode="auto">
        <a:xfrm>
          <a:off x="3095625" y="46550580"/>
          <a:ext cx="3400425" cy="295275"/>
        </a:xfrm>
        <a:prstGeom prst="rect">
          <a:avLst/>
        </a:prstGeom>
        <a:solidFill>
          <a:srgbClr val="FFFFFF"/>
        </a:solidFill>
        <a:ln w="9525">
          <a:solidFill>
            <a:srgbClr val="000000"/>
          </a:solidFill>
          <a:miter lim="800000"/>
          <a:headEnd/>
          <a:tailEnd/>
        </a:ln>
      </xdr:spPr>
      <xdr:txBody>
        <a:bodyPr vertOverflow="clip" wrap="square" lIns="36576" tIns="27432" rIns="36576" bIns="0" anchor="t" upright="1"/>
        <a:lstStyle/>
        <a:p>
          <a:pPr algn="ctr" rtl="0">
            <a:defRPr sz="1000"/>
          </a:pPr>
          <a:r>
            <a:rPr lang="en-US" sz="1400" b="1" i="0" strike="noStrike">
              <a:solidFill>
                <a:srgbClr val="000000"/>
              </a:solidFill>
              <a:latin typeface="Geneva"/>
            </a:rPr>
            <a:t>Reaction Order Determination for OH</a:t>
          </a:r>
          <a:r>
            <a:rPr lang="en-US" sz="1400" b="1" i="0" strike="noStrike" baseline="30000">
              <a:solidFill>
                <a:srgbClr val="000000"/>
              </a:solidFill>
              <a:latin typeface="Geneva"/>
            </a:rPr>
            <a:t>-</a:t>
          </a:r>
        </a:p>
      </xdr:txBody>
    </xdr:sp>
    <xdr:clientData/>
  </xdr:twoCellAnchor>
  <xdr:twoCellAnchor>
    <xdr:from>
      <xdr:col>0</xdr:col>
      <xdr:colOff>47625</xdr:colOff>
      <xdr:row>23</xdr:row>
      <xdr:rowOff>128587</xdr:rowOff>
    </xdr:from>
    <xdr:to>
      <xdr:col>8</xdr:col>
      <xdr:colOff>547688</xdr:colOff>
      <xdr:row>40</xdr:row>
      <xdr:rowOff>109537</xdr:rowOff>
    </xdr:to>
    <xdr:sp macro="" textlink="">
      <xdr:nvSpPr>
        <xdr:cNvPr id="16" name="Text Box 29">
          <a:extLst>
            <a:ext uri="{FF2B5EF4-FFF2-40B4-BE49-F238E27FC236}">
              <a16:creationId xmlns:a16="http://schemas.microsoft.com/office/drawing/2014/main" xmlns="" id="{00000000-0008-0000-0000-000010000000}"/>
            </a:ext>
          </a:extLst>
        </xdr:cNvPr>
        <xdr:cNvSpPr txBox="1">
          <a:spLocks noChangeArrowheads="1"/>
        </xdr:cNvSpPr>
      </xdr:nvSpPr>
      <xdr:spPr bwMode="auto">
        <a:xfrm>
          <a:off x="47625" y="5276850"/>
          <a:ext cx="6634163" cy="34766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rtl="0"/>
          <a:r>
            <a:rPr lang="en-US" sz="900" b="1" i="0">
              <a:effectLst/>
              <a:latin typeface="Arial" panose="020B0604020202020204" pitchFamily="34" charset="0"/>
              <a:ea typeface="+mn-ea"/>
              <a:cs typeface="Arial" panose="020B0604020202020204" pitchFamily="34" charset="0"/>
            </a:rPr>
            <a:t>READ THIS BEFORE PROCEEDING WITH THE DATA ANALYSIS FOR </a:t>
          </a:r>
          <a:r>
            <a:rPr lang="en-US" sz="900" b="1" i="0" baseline="0">
              <a:effectLst/>
              <a:latin typeface="Arial" panose="020B0604020202020204" pitchFamily="34" charset="0"/>
              <a:ea typeface="+mn-ea"/>
              <a:cs typeface="Arial" panose="020B0604020202020204" pitchFamily="34" charset="0"/>
            </a:rPr>
            <a:t>THIS EXPERIMENT</a:t>
          </a:r>
          <a:r>
            <a:rPr lang="en-US" sz="900" b="1" i="0">
              <a:effectLst/>
              <a:latin typeface="Arial" panose="020B0604020202020204" pitchFamily="34" charset="0"/>
              <a:ea typeface="+mn-ea"/>
              <a:cs typeface="Arial" panose="020B0604020202020204" pitchFamily="34" charset="0"/>
            </a:rPr>
            <a:t>:</a:t>
          </a:r>
          <a:endParaRPr lang="en-US" sz="900">
            <a:effectLst/>
            <a:latin typeface="Arial" panose="020B0604020202020204" pitchFamily="34" charset="0"/>
            <a:cs typeface="Arial" panose="020B0604020202020204" pitchFamily="34" charset="0"/>
          </a:endParaRPr>
        </a:p>
        <a:p>
          <a:pPr algn="l" rtl="0">
            <a:defRPr sz="1000"/>
          </a:pPr>
          <a:r>
            <a:rPr lang="en-US" sz="900" b="0" i="0" strike="noStrike">
              <a:solidFill>
                <a:srgbClr val="000000"/>
              </a:solidFill>
              <a:latin typeface="Arial" panose="020B0604020202020204" pitchFamily="34" charset="0"/>
              <a:cs typeface="Arial" panose="020B0604020202020204" pitchFamily="34" charset="0"/>
            </a:rPr>
            <a:t>For this</a:t>
          </a:r>
          <a:r>
            <a:rPr lang="en-US" sz="900" b="0" i="0" strike="noStrike" baseline="0">
              <a:solidFill>
                <a:srgbClr val="000000"/>
              </a:solidFill>
              <a:latin typeface="Arial" panose="020B0604020202020204" pitchFamily="34" charset="0"/>
              <a:cs typeface="Arial" panose="020B0604020202020204" pitchFamily="34" charset="0"/>
            </a:rPr>
            <a:t> lab, y</a:t>
          </a:r>
          <a:r>
            <a:rPr lang="en-US" sz="900" b="0" i="0" strike="noStrike">
              <a:solidFill>
                <a:srgbClr val="000000"/>
              </a:solidFill>
              <a:latin typeface="Arial" panose="020B0604020202020204" pitchFamily="34" charset="0"/>
              <a:cs typeface="Arial" panose="020B0604020202020204" pitchFamily="34" charset="0"/>
            </a:rPr>
            <a:t>ou will first evaluate the data for the CV</a:t>
          </a:r>
          <a:r>
            <a:rPr lang="en-US" sz="900" b="0" i="0" strike="noStrike" baseline="30000">
              <a:solidFill>
                <a:srgbClr val="000000"/>
              </a:solidFill>
              <a:latin typeface="Arial" panose="020B0604020202020204" pitchFamily="34" charset="0"/>
              <a:cs typeface="Arial" panose="020B0604020202020204" pitchFamily="34" charset="0"/>
            </a:rPr>
            <a:t>+</a:t>
          </a:r>
          <a:r>
            <a:rPr lang="en-US" sz="900" b="0" i="0" strike="noStrike">
              <a:solidFill>
                <a:srgbClr val="000000"/>
              </a:solidFill>
              <a:latin typeface="Arial" panose="020B0604020202020204" pitchFamily="34" charset="0"/>
              <a:cs typeface="Arial" panose="020B0604020202020204" pitchFamily="34" charset="0"/>
            </a:rPr>
            <a:t> standards to obtain a value for molar absorptivity (</a:t>
          </a:r>
          <a:r>
            <a:rPr lang="en-US" sz="1200" b="0" i="0">
              <a:effectLst/>
              <a:latin typeface="Symbol" panose="05050102010706020507" pitchFamily="18" charset="2"/>
              <a:ea typeface="+mn-ea"/>
              <a:cs typeface="Arial" panose="020B0604020202020204" pitchFamily="34" charset="0"/>
            </a:rPr>
            <a:t>e</a:t>
          </a:r>
          <a:r>
            <a:rPr lang="en-US" sz="900" b="0" i="0" strike="noStrike">
              <a:solidFill>
                <a:srgbClr val="000000"/>
              </a:solidFill>
              <a:latin typeface="Arial" panose="020B0604020202020204" pitchFamily="34" charset="0"/>
              <a:cs typeface="Arial" panose="020B0604020202020204" pitchFamily="34" charset="0"/>
            </a:rPr>
            <a:t>) that you will then use to convert Absorbance data to [CV</a:t>
          </a:r>
          <a:r>
            <a:rPr lang="en-US" sz="900" b="0" i="0" strike="noStrike" baseline="30000">
              <a:solidFill>
                <a:srgbClr val="000000"/>
              </a:solidFill>
              <a:latin typeface="Arial" panose="020B0604020202020204" pitchFamily="34" charset="0"/>
              <a:cs typeface="Arial" panose="020B0604020202020204" pitchFamily="34" charset="0"/>
            </a:rPr>
            <a:t>+</a:t>
          </a:r>
          <a:r>
            <a:rPr lang="en-US" sz="900" b="0" i="0" strike="noStrike">
              <a:solidFill>
                <a:srgbClr val="000000"/>
              </a:solidFill>
              <a:latin typeface="Arial" panose="020B0604020202020204" pitchFamily="34" charset="0"/>
              <a:cs typeface="Arial" panose="020B0604020202020204" pitchFamily="34" charset="0"/>
            </a:rPr>
            <a:t>] (Remember: A=</a:t>
          </a:r>
          <a:r>
            <a:rPr lang="en-US" sz="1200" b="0" i="0" strike="noStrike">
              <a:solidFill>
                <a:srgbClr val="000000"/>
              </a:solidFill>
              <a:latin typeface="Symbol" panose="05050102010706020507" pitchFamily="18" charset="2"/>
              <a:cs typeface="Arial" panose="020B0604020202020204" pitchFamily="34" charset="0"/>
            </a:rPr>
            <a:t>e</a:t>
          </a:r>
          <a:r>
            <a:rPr lang="en-US" sz="1400" b="0" i="0" strike="noStrike">
              <a:solidFill>
                <a:srgbClr val="000000"/>
              </a:solidFill>
              <a:latin typeface="Brush Script MT" panose="03060802040406070304" pitchFamily="66" charset="0"/>
              <a:cs typeface="Arial" panose="020B0604020202020204" pitchFamily="34" charset="0"/>
            </a:rPr>
            <a:t>l</a:t>
          </a:r>
          <a:r>
            <a:rPr lang="en-US" sz="900" b="0" i="0" strike="noStrike">
              <a:solidFill>
                <a:srgbClr val="000000"/>
              </a:solidFill>
              <a:latin typeface="Arial" panose="020B0604020202020204" pitchFamily="34" charset="0"/>
              <a:cs typeface="Arial" panose="020B0604020202020204" pitchFamily="34" charset="0"/>
            </a:rPr>
            <a:t>c;</a:t>
          </a:r>
          <a:r>
            <a:rPr lang="en-US" sz="900" b="0" i="0">
              <a:effectLst/>
              <a:latin typeface="Arial" panose="020B0604020202020204" pitchFamily="34" charset="0"/>
              <a:ea typeface="+mn-ea"/>
              <a:cs typeface="Arial" panose="020B0604020202020204" pitchFamily="34" charset="0"/>
            </a:rPr>
            <a:t> if</a:t>
          </a:r>
          <a:r>
            <a:rPr lang="en-US" sz="900" b="0" i="0" baseline="0">
              <a:effectLst/>
              <a:latin typeface="Arial" panose="020B0604020202020204" pitchFamily="34" charset="0"/>
              <a:ea typeface="+mn-ea"/>
              <a:cs typeface="Arial" panose="020B0604020202020204" pitchFamily="34" charset="0"/>
            </a:rPr>
            <a:t> the calibration curve does not go through 0,0 then you need to include the y-interecept in your calculation of the concentration</a:t>
          </a:r>
          <a:r>
            <a:rPr lang="en-US" sz="900" b="0" i="0">
              <a:effectLst/>
              <a:latin typeface="Arial" panose="020B0604020202020204" pitchFamily="34" charset="0"/>
              <a:ea typeface="+mn-ea"/>
              <a:cs typeface="Arial" panose="020B0604020202020204" pitchFamily="34" charset="0"/>
            </a:rPr>
            <a:t>).  </a:t>
          </a:r>
          <a:r>
            <a:rPr lang="en-US" sz="900" b="0" i="0" strike="noStrike">
              <a:solidFill>
                <a:srgbClr val="000000"/>
              </a:solidFill>
              <a:latin typeface="Arial" panose="020B0604020202020204" pitchFamily="34" charset="0"/>
              <a:cs typeface="Arial" panose="020B0604020202020204" pitchFamily="34" charset="0"/>
            </a:rPr>
            <a:t>You will then evaluate the concentration data as a function of time using the integrated rate</a:t>
          </a:r>
          <a:r>
            <a:rPr lang="en-US" sz="900" b="0" i="0" strike="noStrike" baseline="0">
              <a:solidFill>
                <a:srgbClr val="000000"/>
              </a:solidFill>
              <a:latin typeface="Arial" panose="020B0604020202020204" pitchFamily="34" charset="0"/>
              <a:cs typeface="Arial" panose="020B0604020202020204" pitchFamily="34" charset="0"/>
            </a:rPr>
            <a:t> law method of determining the orders with respect to each reactant and the rate contant for the reaction at this temperature.</a:t>
          </a:r>
          <a:endParaRPr lang="en-US" sz="900" b="0" i="0" strike="noStrike">
            <a:solidFill>
              <a:srgbClr val="000000"/>
            </a:solidFill>
            <a:latin typeface="Arial" panose="020B0604020202020204" pitchFamily="34" charset="0"/>
            <a:cs typeface="Arial" panose="020B0604020202020204" pitchFamily="34" charset="0"/>
          </a:endParaRPr>
        </a:p>
        <a:p>
          <a:pPr algn="l" rtl="0">
            <a:defRPr sz="1000"/>
          </a:pPr>
          <a:endParaRPr lang="en-US" sz="900" b="0" i="0" strike="noStrike">
            <a:solidFill>
              <a:srgbClr val="000000"/>
            </a:solidFill>
            <a:latin typeface="Arial" panose="020B0604020202020204" pitchFamily="34" charset="0"/>
            <a:cs typeface="Arial" panose="020B0604020202020204" pitchFamily="34" charset="0"/>
          </a:endParaRPr>
        </a:p>
        <a:p>
          <a:pPr algn="l" rtl="0">
            <a:defRPr sz="1000"/>
          </a:pPr>
          <a:r>
            <a:rPr lang="en-US" sz="900" b="0" i="0" strike="noStrike">
              <a:solidFill>
                <a:srgbClr val="000000"/>
              </a:solidFill>
              <a:latin typeface="Arial" panose="020B0604020202020204" pitchFamily="34" charset="0"/>
              <a:cs typeface="Arial" panose="020B0604020202020204" pitchFamily="34" charset="0"/>
            </a:rPr>
            <a:t>You will plot all of the data</a:t>
          </a:r>
          <a:r>
            <a:rPr lang="en-US" sz="900" b="0" i="0" strike="noStrike" baseline="0">
              <a:solidFill>
                <a:srgbClr val="000000"/>
              </a:solidFill>
              <a:latin typeface="Arial" panose="020B0604020202020204" pitchFamily="34" charset="0"/>
              <a:cs typeface="Arial" panose="020B0604020202020204" pitchFamily="34" charset="0"/>
            </a:rPr>
            <a:t> for the calibration curve and for Run 1.  However, for the data in Runs 2-4 and the determination of the order with respect to OH</a:t>
          </a:r>
          <a:r>
            <a:rPr lang="en-US" sz="900" b="0" i="0" strike="noStrike" baseline="30000">
              <a:solidFill>
                <a:srgbClr val="000000"/>
              </a:solidFill>
              <a:latin typeface="Arial" panose="020B0604020202020204" pitchFamily="34" charset="0"/>
              <a:cs typeface="Arial" panose="020B0604020202020204" pitchFamily="34" charset="0"/>
            </a:rPr>
            <a:t>-</a:t>
          </a:r>
          <a:r>
            <a:rPr lang="en-US" sz="900" b="0" i="0" strike="noStrike" baseline="0">
              <a:solidFill>
                <a:srgbClr val="000000"/>
              </a:solidFill>
              <a:latin typeface="Arial" panose="020B0604020202020204" pitchFamily="34" charset="0"/>
              <a:cs typeface="Arial" panose="020B0604020202020204" pitchFamily="34" charset="0"/>
            </a:rPr>
            <a:t>, </a:t>
          </a:r>
          <a:r>
            <a:rPr lang="en-US" sz="900" b="0" i="0" strike="noStrike">
              <a:solidFill>
                <a:srgbClr val="000000"/>
              </a:solidFill>
              <a:latin typeface="Arial" panose="020B0604020202020204" pitchFamily="34" charset="0"/>
              <a:cs typeface="Arial" panose="020B0604020202020204" pitchFamily="34" charset="0"/>
            </a:rPr>
            <a:t>INSTEAD OF CREATING ADDITIONAL PLOTS, WE WILL USE A SHORTCUT THAT EMPLOYS FUNCTIONS WITHIN EXCEL</a:t>
          </a:r>
          <a:r>
            <a:rPr lang="en-US" sz="900" b="0" i="0" strike="noStrike" baseline="0">
              <a:solidFill>
                <a:srgbClr val="000000"/>
              </a:solidFill>
              <a:latin typeface="Arial" panose="020B0604020202020204" pitchFamily="34" charset="0"/>
              <a:cs typeface="Arial" panose="020B0604020202020204" pitchFamily="34" charset="0"/>
            </a:rPr>
            <a:t> TO DETERMINE THE SLOPE AND Y-INTERCEPT FOR A SET OF DATA.  For example, t</a:t>
          </a:r>
          <a:r>
            <a:rPr lang="en-US" sz="900" b="0" i="0" strike="noStrike">
              <a:solidFill>
                <a:srgbClr val="000000"/>
              </a:solidFill>
              <a:latin typeface="Arial" panose="020B0604020202020204" pitchFamily="34" charset="0"/>
              <a:cs typeface="Arial" panose="020B0604020202020204" pitchFamily="34" charset="0"/>
            </a:rPr>
            <a:t>o use these functions, click on the cell in which you want the result to </a:t>
          </a:r>
          <a:r>
            <a:rPr lang="en-US" sz="900" b="0" i="0" strike="noStrike">
              <a:solidFill>
                <a:sysClr val="windowText" lastClr="000000"/>
              </a:solidFill>
              <a:latin typeface="Arial" panose="020B0604020202020204" pitchFamily="34" charset="0"/>
              <a:cs typeface="Arial" panose="020B0604020202020204" pitchFamily="34" charset="0"/>
            </a:rPr>
            <a:t>appear and enter the following:</a:t>
          </a:r>
        </a:p>
        <a:p>
          <a:pPr algn="l" rtl="0">
            <a:defRPr sz="1000"/>
          </a:pPr>
          <a:endParaRPr lang="en-US" sz="900" b="0" i="0" strike="noStrike">
            <a:solidFill>
              <a:sysClr val="windowText" lastClr="000000"/>
            </a:solidFill>
            <a:latin typeface="Arial" panose="020B0604020202020204" pitchFamily="34" charset="0"/>
            <a:cs typeface="Arial" panose="020B0604020202020204" pitchFamily="34" charset="0"/>
          </a:endParaRPr>
        </a:p>
        <a:p>
          <a:pPr algn="l" rtl="0">
            <a:defRPr sz="1000"/>
          </a:pPr>
          <a:r>
            <a:rPr lang="en-US" sz="900" b="1" i="0" strike="noStrike">
              <a:solidFill>
                <a:sysClr val="windowText" lastClr="000000"/>
              </a:solidFill>
              <a:latin typeface="Arial" panose="020B0604020202020204" pitchFamily="34" charset="0"/>
              <a:cs typeface="Arial" panose="020B0604020202020204" pitchFamily="34" charset="0"/>
            </a:rPr>
            <a:t>=SLOPE(A10:A15,B10:B15) </a:t>
          </a:r>
          <a:r>
            <a:rPr lang="en-US" sz="900" b="1" i="0" strike="noStrike" baseline="0">
              <a:solidFill>
                <a:sysClr val="windowText" lastClr="000000"/>
              </a:solidFill>
              <a:latin typeface="Arial" panose="020B0604020202020204" pitchFamily="34" charset="0"/>
              <a:cs typeface="Arial" panose="020B0604020202020204" pitchFamily="34" charset="0"/>
            </a:rPr>
            <a:t> </a:t>
          </a:r>
          <a:br>
            <a:rPr lang="en-US" sz="900" b="1" i="0" strike="noStrike" baseline="0">
              <a:solidFill>
                <a:sysClr val="windowText" lastClr="000000"/>
              </a:solidFill>
              <a:latin typeface="Arial" panose="020B0604020202020204" pitchFamily="34" charset="0"/>
              <a:cs typeface="Arial" panose="020B0604020202020204" pitchFamily="34" charset="0"/>
            </a:rPr>
          </a:br>
          <a:endParaRPr lang="en-US" sz="900" b="1" i="0" strike="noStrike">
            <a:solidFill>
              <a:sysClr val="windowText" lastClr="000000"/>
            </a:solidFill>
            <a:latin typeface="Arial" panose="020B0604020202020204" pitchFamily="34" charset="0"/>
            <a:cs typeface="Arial" panose="020B0604020202020204" pitchFamily="34" charset="0"/>
          </a:endParaRPr>
        </a:p>
        <a:p>
          <a:pPr algn="l" rtl="0">
            <a:defRPr sz="1000"/>
          </a:pPr>
          <a:r>
            <a:rPr lang="en-US" sz="900" b="1" i="0" strike="noStrike">
              <a:solidFill>
                <a:sysClr val="windowText" lastClr="000000"/>
              </a:solidFill>
              <a:latin typeface="Arial" panose="020B0604020202020204" pitchFamily="34" charset="0"/>
              <a:cs typeface="Arial" panose="020B0604020202020204" pitchFamily="34" charset="0"/>
            </a:rPr>
            <a:t>=INTERCEPT(A10:A15:B10:B15) </a:t>
          </a:r>
          <a:br>
            <a:rPr lang="en-US" sz="900" b="1" i="0" strike="noStrike">
              <a:solidFill>
                <a:sysClr val="windowText" lastClr="000000"/>
              </a:solidFill>
              <a:latin typeface="Arial" panose="020B0604020202020204" pitchFamily="34" charset="0"/>
              <a:cs typeface="Arial" panose="020B0604020202020204" pitchFamily="34" charset="0"/>
            </a:rPr>
          </a:br>
          <a:endParaRPr lang="en-US" sz="900" b="0" i="0" strike="noStrike">
            <a:solidFill>
              <a:sysClr val="windowText" lastClr="000000"/>
            </a:solidFill>
            <a:latin typeface="Arial" panose="020B0604020202020204" pitchFamily="34" charset="0"/>
            <a:cs typeface="Arial" panose="020B0604020202020204" pitchFamily="34" charset="0"/>
          </a:endParaRPr>
        </a:p>
        <a:p>
          <a:pPr algn="l" rtl="0">
            <a:defRPr sz="1000"/>
          </a:pPr>
          <a:r>
            <a:rPr lang="en-US" sz="900" b="0" i="0">
              <a:solidFill>
                <a:sysClr val="windowText" lastClr="000000"/>
              </a:solidFill>
              <a:effectLst/>
              <a:latin typeface="Arial" panose="020B0604020202020204" pitchFamily="34" charset="0"/>
              <a:ea typeface="+mn-ea"/>
              <a:cs typeface="Arial" panose="020B0604020202020204" pitchFamily="34" charset="0"/>
            </a:rPr>
            <a:t>In this example,</a:t>
          </a:r>
          <a:r>
            <a:rPr lang="en-US" sz="900" b="1" i="0">
              <a:solidFill>
                <a:sysClr val="windowText" lastClr="000000"/>
              </a:solidFill>
              <a:effectLst/>
              <a:latin typeface="Arial" panose="020B0604020202020204" pitchFamily="34" charset="0"/>
              <a:ea typeface="+mn-ea"/>
              <a:cs typeface="Arial" panose="020B0604020202020204" pitchFamily="34" charset="0"/>
            </a:rPr>
            <a:t> A10:A15 </a:t>
          </a:r>
          <a:r>
            <a:rPr lang="en-US" sz="900" b="0" i="0" strike="noStrike">
              <a:solidFill>
                <a:sysClr val="windowText" lastClr="000000"/>
              </a:solidFill>
              <a:latin typeface="Arial" panose="020B0604020202020204" pitchFamily="34" charset="0"/>
              <a:cs typeface="Arial" panose="020B0604020202020204" pitchFamily="34" charset="0"/>
            </a:rPr>
            <a:t>represent an the cells that contain data</a:t>
          </a:r>
          <a:r>
            <a:rPr lang="en-US" sz="900" b="0" i="0" strike="noStrike" baseline="0">
              <a:solidFill>
                <a:sysClr val="windowText" lastClr="000000"/>
              </a:solidFill>
              <a:latin typeface="Arial" panose="020B0604020202020204" pitchFamily="34" charset="0"/>
              <a:cs typeface="Arial" panose="020B0604020202020204" pitchFamily="34" charset="0"/>
            </a:rPr>
            <a:t> for the y-axis </a:t>
          </a:r>
          <a:r>
            <a:rPr lang="en-US" sz="900" b="0" i="0" strike="noStrike">
              <a:solidFill>
                <a:sysClr val="windowText" lastClr="000000"/>
              </a:solidFill>
              <a:latin typeface="Arial" panose="020B0604020202020204" pitchFamily="34" charset="0"/>
              <a:cs typeface="Arial" panose="020B0604020202020204" pitchFamily="34" charset="0"/>
            </a:rPr>
            <a:t>and </a:t>
          </a:r>
          <a:r>
            <a:rPr lang="en-US" sz="900" b="1" i="0">
              <a:solidFill>
                <a:sysClr val="windowText" lastClr="000000"/>
              </a:solidFill>
              <a:effectLst/>
              <a:latin typeface="Arial" panose="020B0604020202020204" pitchFamily="34" charset="0"/>
              <a:ea typeface="+mn-ea"/>
              <a:cs typeface="Arial" panose="020B0604020202020204" pitchFamily="34" charset="0"/>
            </a:rPr>
            <a:t>B10:B15 </a:t>
          </a:r>
          <a:r>
            <a:rPr lang="en-US" sz="900" b="0" i="0" strike="noStrike">
              <a:solidFill>
                <a:sysClr val="windowText" lastClr="000000"/>
              </a:solidFill>
              <a:latin typeface="Arial" panose="020B0604020202020204" pitchFamily="34" charset="0"/>
              <a:cs typeface="Arial" panose="020B0604020202020204" pitchFamily="34" charset="0"/>
            </a:rPr>
            <a:t>represent data for the x-axis.  This is a shortcut for generating the slope and</a:t>
          </a:r>
          <a:r>
            <a:rPr lang="en-US" sz="900" b="0" i="0" strike="noStrike" baseline="0">
              <a:solidFill>
                <a:sysClr val="windowText" lastClr="000000"/>
              </a:solidFill>
              <a:latin typeface="Arial" panose="020B0604020202020204" pitchFamily="34" charset="0"/>
              <a:cs typeface="Arial" panose="020B0604020202020204" pitchFamily="34" charset="0"/>
            </a:rPr>
            <a:t> y-intercept values without actually </a:t>
          </a:r>
          <a:r>
            <a:rPr lang="en-US" sz="900" b="0" i="0" strike="noStrike">
              <a:solidFill>
                <a:sysClr val="windowText" lastClr="000000"/>
              </a:solidFill>
              <a:latin typeface="Arial" panose="020B0604020202020204" pitchFamily="34" charset="0"/>
              <a:cs typeface="Arial" panose="020B0604020202020204" pitchFamily="34" charset="0"/>
            </a:rPr>
            <a:t>creating a plot of </a:t>
          </a:r>
          <a:r>
            <a:rPr lang="en-US" sz="900" b="0" i="0" strike="noStrike">
              <a:solidFill>
                <a:srgbClr val="000000"/>
              </a:solidFill>
              <a:latin typeface="Arial" panose="020B0604020202020204" pitchFamily="34" charset="0"/>
              <a:cs typeface="Arial" panose="020B0604020202020204" pitchFamily="34" charset="0"/>
            </a:rPr>
            <a:t>the data and generating the trendline equation of  y = mx + b. </a:t>
          </a:r>
        </a:p>
        <a:p>
          <a:pPr algn="l" rtl="0">
            <a:defRPr sz="1000"/>
          </a:pPr>
          <a:endParaRPr lang="en-US" sz="900" b="0" i="0" strike="noStrike">
            <a:solidFill>
              <a:srgbClr val="000000"/>
            </a:solidFill>
            <a:latin typeface="Arial" panose="020B0604020202020204" pitchFamily="34" charset="0"/>
            <a:cs typeface="Arial" panose="020B0604020202020204" pitchFamily="34" charset="0"/>
          </a:endParaRPr>
        </a:p>
        <a:p>
          <a:pPr algn="l" rtl="0">
            <a:defRPr sz="1000"/>
          </a:pPr>
          <a:r>
            <a:rPr lang="en-US" sz="900" b="0" i="0" strike="noStrike">
              <a:solidFill>
                <a:srgbClr val="000000"/>
              </a:solidFill>
              <a:latin typeface="Arial" panose="020B0604020202020204" pitchFamily="34" charset="0"/>
              <a:cs typeface="Arial" panose="020B0604020202020204" pitchFamily="34" charset="0"/>
            </a:rPr>
            <a:t>You </a:t>
          </a:r>
          <a:r>
            <a:rPr lang="en-US" sz="900" b="0" i="0" strike="noStrike">
              <a:solidFill>
                <a:sysClr val="windowText" lastClr="000000"/>
              </a:solidFill>
              <a:latin typeface="Arial" panose="020B0604020202020204" pitchFamily="34" charset="0"/>
              <a:cs typeface="Arial" panose="020B0604020202020204" pitchFamily="34" charset="0"/>
            </a:rPr>
            <a:t>will create three plots on page 4, using </a:t>
          </a:r>
          <a:r>
            <a:rPr lang="en-US" sz="900" b="0" i="0" strike="noStrike">
              <a:solidFill>
                <a:srgbClr val="000000"/>
              </a:solidFill>
              <a:latin typeface="Arial" panose="020B0604020202020204" pitchFamily="34" charset="0"/>
              <a:cs typeface="Arial" panose="020B0604020202020204" pitchFamily="34" charset="0"/>
            </a:rPr>
            <a:t>the data from Run 1, to determine the order of the reaction with respect to CV</a:t>
          </a:r>
          <a:r>
            <a:rPr lang="en-US" sz="900" b="0" i="0" strike="noStrike" baseline="30000">
              <a:solidFill>
                <a:srgbClr val="000000"/>
              </a:solidFill>
              <a:latin typeface="Arial" panose="020B0604020202020204" pitchFamily="34" charset="0"/>
              <a:cs typeface="Arial" panose="020B0604020202020204" pitchFamily="34" charset="0"/>
            </a:rPr>
            <a:t>+</a:t>
          </a:r>
          <a:r>
            <a:rPr lang="en-US" sz="900" b="0" i="0" strike="noStrike">
              <a:solidFill>
                <a:srgbClr val="000000"/>
              </a:solidFill>
              <a:latin typeface="Arial" panose="020B0604020202020204" pitchFamily="34" charset="0"/>
              <a:cs typeface="Arial" panose="020B0604020202020204" pitchFamily="34" charset="0"/>
            </a:rPr>
            <a:t>.  Once you know the order of the reaction with</a:t>
          </a:r>
          <a:r>
            <a:rPr lang="en-US" sz="900" b="0" i="0" strike="noStrike" baseline="0">
              <a:solidFill>
                <a:srgbClr val="000000"/>
              </a:solidFill>
              <a:latin typeface="Arial" panose="020B0604020202020204" pitchFamily="34" charset="0"/>
              <a:cs typeface="Arial" panose="020B0604020202020204" pitchFamily="34" charset="0"/>
            </a:rPr>
            <a:t> respect to</a:t>
          </a:r>
          <a:r>
            <a:rPr lang="en-US" sz="900" b="0" i="0" strike="noStrike">
              <a:solidFill>
                <a:srgbClr val="000000"/>
              </a:solidFill>
              <a:latin typeface="Arial" panose="020B0604020202020204" pitchFamily="34" charset="0"/>
              <a:cs typeface="Arial" panose="020B0604020202020204" pitchFamily="34" charset="0"/>
            </a:rPr>
            <a:t> CV</a:t>
          </a:r>
          <a:r>
            <a:rPr lang="en-US" sz="900" b="0" i="0" strike="noStrike" baseline="30000">
              <a:solidFill>
                <a:srgbClr val="000000"/>
              </a:solidFill>
              <a:latin typeface="Arial" panose="020B0604020202020204" pitchFamily="34" charset="0"/>
              <a:cs typeface="Arial" panose="020B0604020202020204" pitchFamily="34" charset="0"/>
            </a:rPr>
            <a:t>+</a:t>
          </a:r>
          <a:r>
            <a:rPr lang="en-US" sz="900" b="0" i="0" strike="noStrike">
              <a:solidFill>
                <a:srgbClr val="000000"/>
              </a:solidFill>
              <a:latin typeface="Arial" panose="020B0604020202020204" pitchFamily="34" charset="0"/>
              <a:cs typeface="Arial" panose="020B0604020202020204" pitchFamily="34" charset="0"/>
            </a:rPr>
            <a:t>, you will perform the necessary "slope" functions for the other three runs to determine k' for each run.  When you get to the section for determining the order of the reaction with respect to OH-, you will also need to use the "intercept" function mentioned above.</a:t>
          </a:r>
        </a:p>
      </xdr:txBody>
    </xdr:sp>
    <xdr:clientData/>
  </xdr:twoCellAnchor>
  <xdr:twoCellAnchor>
    <xdr:from>
      <xdr:col>0</xdr:col>
      <xdr:colOff>0</xdr:colOff>
      <xdr:row>178</xdr:row>
      <xdr:rowOff>0</xdr:rowOff>
    </xdr:from>
    <xdr:to>
      <xdr:col>7</xdr:col>
      <xdr:colOff>404484</xdr:colOff>
      <xdr:row>194</xdr:row>
      <xdr:rowOff>50800</xdr:rowOff>
    </xdr:to>
    <xdr:sp macro="" textlink="">
      <xdr:nvSpPr>
        <xdr:cNvPr id="23" name="Text Box 15">
          <a:extLst>
            <a:ext uri="{FF2B5EF4-FFF2-40B4-BE49-F238E27FC236}">
              <a16:creationId xmlns:a16="http://schemas.microsoft.com/office/drawing/2014/main" xmlns="" id="{00000000-0008-0000-0000-000017000000}"/>
            </a:ext>
          </a:extLst>
        </xdr:cNvPr>
        <xdr:cNvSpPr txBox="1">
          <a:spLocks noChangeArrowheads="1"/>
        </xdr:cNvSpPr>
      </xdr:nvSpPr>
      <xdr:spPr bwMode="auto">
        <a:xfrm>
          <a:off x="0" y="73313925"/>
          <a:ext cx="5300334" cy="26416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1">
            <a:defRPr sz="1000"/>
          </a:pPr>
          <a:endParaRPr lang="en-US" sz="1000" b="1" i="0" strike="noStrike">
            <a:solidFill>
              <a:srgbClr val="000000"/>
            </a:solidFill>
            <a:latin typeface="Arial" panose="020B0604020202020204" pitchFamily="34" charset="0"/>
            <a:cs typeface="Arial" panose="020B0604020202020204" pitchFamily="34" charset="0"/>
          </a:endParaRPr>
        </a:p>
        <a:p>
          <a:pPr algn="l" rtl="1"/>
          <a:r>
            <a:rPr lang="en-US" sz="950" b="1" i="0" strike="noStrike">
              <a:solidFill>
                <a:srgbClr val="000000"/>
              </a:solidFill>
              <a:latin typeface="Arial" panose="020B0604020202020204" pitchFamily="34" charset="0"/>
              <a:cs typeface="Arial" panose="020B0604020202020204" pitchFamily="34" charset="0"/>
            </a:rPr>
            <a:t>Place your plot of 1/[CV+] vs time here</a:t>
          </a:r>
          <a:r>
            <a:rPr lang="en-US" sz="950" b="1" i="0">
              <a:effectLst/>
              <a:latin typeface="Arial" panose="020B0604020202020204" pitchFamily="34" charset="0"/>
              <a:ea typeface="+mn-ea"/>
              <a:cs typeface="Arial" panose="020B0604020202020204" pitchFamily="34" charset="0"/>
            </a:rPr>
            <a:t>,</a:t>
          </a:r>
          <a:r>
            <a:rPr lang="en-US" sz="950" b="1" i="0" baseline="0">
              <a:effectLst/>
              <a:latin typeface="Arial" panose="020B0604020202020204" pitchFamily="34" charset="0"/>
              <a:ea typeface="+mn-ea"/>
              <a:cs typeface="Arial" panose="020B0604020202020204" pitchFamily="34" charset="0"/>
            </a:rPr>
            <a:t> </a:t>
          </a:r>
          <a:r>
            <a:rPr lang="en-US" sz="950" b="1" i="0">
              <a:effectLst/>
              <a:latin typeface="Arial" panose="020B0604020202020204" pitchFamily="34" charset="0"/>
              <a:ea typeface="+mn-ea"/>
              <a:cs typeface="Arial" panose="020B0604020202020204" pitchFamily="34" charset="0"/>
            </a:rPr>
            <a:t>making</a:t>
          </a:r>
          <a:r>
            <a:rPr lang="en-US" sz="950" b="1" i="0" baseline="0">
              <a:effectLst/>
              <a:latin typeface="Arial" panose="020B0604020202020204" pitchFamily="34" charset="0"/>
              <a:ea typeface="+mn-ea"/>
              <a:cs typeface="Arial" panose="020B0604020202020204" pitchFamily="34" charset="0"/>
            </a:rPr>
            <a:t> it large enough to cover this box (so that it is easy to read)</a:t>
          </a:r>
          <a:r>
            <a:rPr lang="en-US" sz="950" b="1" i="0">
              <a:effectLst/>
              <a:latin typeface="Arial" panose="020B0604020202020204" pitchFamily="34" charset="0"/>
              <a:ea typeface="+mn-ea"/>
              <a:cs typeface="Arial" panose="020B0604020202020204" pitchFamily="34" charset="0"/>
            </a:rPr>
            <a:t>.</a:t>
          </a:r>
          <a:endParaRPr lang="en-US" sz="950">
            <a:effectLst/>
            <a:latin typeface="Arial" panose="020B0604020202020204" pitchFamily="34" charset="0"/>
            <a:cs typeface="Arial" panose="020B0604020202020204" pitchFamily="34" charset="0"/>
          </a:endParaRPr>
        </a:p>
        <a:p>
          <a:pPr rtl="0"/>
          <a:endParaRPr lang="en-US" sz="1100" b="0" i="0">
            <a:effectLst/>
            <a:latin typeface="Arial" panose="020B0604020202020204" pitchFamily="34" charset="0"/>
            <a:ea typeface="+mn-ea"/>
            <a:cs typeface="Arial" panose="020B0604020202020204" pitchFamily="34" charset="0"/>
          </a:endParaRPr>
        </a:p>
        <a:p>
          <a:pPr rtl="0"/>
          <a:r>
            <a:rPr lang="en-US" sz="800" b="0" i="0">
              <a:effectLst/>
              <a:latin typeface="Arial" panose="020B0604020202020204" pitchFamily="34" charset="0"/>
              <a:ea typeface="+mn-ea"/>
              <a:cs typeface="Arial" panose="020B0604020202020204" pitchFamily="34" charset="0"/>
            </a:rPr>
            <a:t>FOR FULL CREDIT:</a:t>
          </a:r>
        </a:p>
        <a:p>
          <a:pPr rtl="0"/>
          <a:endParaRPr lang="en-US" sz="800">
            <a:effectLst/>
            <a:latin typeface="Arial" panose="020B0604020202020204" pitchFamily="34" charset="0"/>
            <a:cs typeface="Arial" panose="020B0604020202020204" pitchFamily="34" charset="0"/>
          </a:endParaRPr>
        </a:p>
        <a:p>
          <a:pPr rtl="0"/>
          <a:r>
            <a:rPr lang="en-US" sz="800" b="0" i="0">
              <a:effectLst/>
              <a:latin typeface="Arial" panose="020B0604020202020204" pitchFamily="34" charset="0"/>
              <a:ea typeface="+mn-ea"/>
              <a:cs typeface="Arial" panose="020B0604020202020204" pitchFamily="34" charset="0"/>
            </a:rPr>
            <a:t>- plot the correct data on each axis</a:t>
          </a:r>
        </a:p>
        <a:p>
          <a:pPr rtl="0"/>
          <a:endParaRPr lang="en-US" sz="800">
            <a:effectLst/>
            <a:latin typeface="Arial" panose="020B0604020202020204" pitchFamily="34" charset="0"/>
            <a:cs typeface="Arial" panose="020B0604020202020204" pitchFamily="34" charset="0"/>
          </a:endParaRPr>
        </a:p>
        <a:p>
          <a:pPr rtl="0"/>
          <a:r>
            <a:rPr lang="en-US" sz="800" b="0" i="0">
              <a:effectLst/>
              <a:latin typeface="Arial" panose="020B0604020202020204" pitchFamily="34" charset="0"/>
              <a:ea typeface="+mn-ea"/>
              <a:cs typeface="Arial" panose="020B0604020202020204" pitchFamily="34" charset="0"/>
            </a:rPr>
            <a:t>- correctly</a:t>
          </a:r>
          <a:r>
            <a:rPr lang="en-US" sz="800" b="0" i="0" baseline="0">
              <a:effectLst/>
              <a:latin typeface="Arial" panose="020B0604020202020204" pitchFamily="34" charset="0"/>
              <a:ea typeface="+mn-ea"/>
              <a:cs typeface="Arial" panose="020B0604020202020204" pitchFamily="34" charset="0"/>
            </a:rPr>
            <a:t> label each axis and format the axis such that the data being plotted fills the majority of the graph (axes do NOT need to start at 0)</a:t>
          </a:r>
        </a:p>
        <a:p>
          <a:pPr rtl="0"/>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 appropriately title the plot</a:t>
          </a:r>
        </a:p>
        <a:p>
          <a:pPr rtl="0"/>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 use Excel to add a trendline for the data...be sure to choose the trendline options that "display equation on chart" and "display R-squared on chart"</a:t>
          </a:r>
          <a:endParaRPr lang="en-US" sz="800">
            <a:effectLst/>
            <a:latin typeface="Arial" panose="020B0604020202020204" pitchFamily="34" charset="0"/>
            <a:cs typeface="Arial" panose="020B0604020202020204" pitchFamily="34" charset="0"/>
          </a:endParaRPr>
        </a:p>
        <a:p>
          <a:pPr algn="l" rtl="1">
            <a:defRPr sz="1000"/>
          </a:pPr>
          <a:r>
            <a:rPr lang="en-US" sz="800" b="0" i="0" strike="noStrike">
              <a:solidFill>
                <a:srgbClr val="000000"/>
              </a:solidFill>
              <a:latin typeface="Arial" panose="020B0604020202020204" pitchFamily="34" charset="0"/>
              <a:cs typeface="Arial" panose="020B0604020202020204" pitchFamily="34" charset="0"/>
            </a:rPr>
            <a:t>.</a:t>
          </a:r>
        </a:p>
      </xdr:txBody>
    </xdr:sp>
    <xdr:clientData/>
  </xdr:twoCellAnchor>
  <xdr:twoCellAnchor>
    <xdr:from>
      <xdr:col>0</xdr:col>
      <xdr:colOff>0</xdr:colOff>
      <xdr:row>161</xdr:row>
      <xdr:rowOff>0</xdr:rowOff>
    </xdr:from>
    <xdr:to>
      <xdr:col>7</xdr:col>
      <xdr:colOff>404484</xdr:colOff>
      <xdr:row>177</xdr:row>
      <xdr:rowOff>47625</xdr:rowOff>
    </xdr:to>
    <xdr:sp macro="" textlink="">
      <xdr:nvSpPr>
        <xdr:cNvPr id="24" name="Text Box 15">
          <a:extLst>
            <a:ext uri="{FF2B5EF4-FFF2-40B4-BE49-F238E27FC236}">
              <a16:creationId xmlns:a16="http://schemas.microsoft.com/office/drawing/2014/main" xmlns="" id="{00000000-0008-0000-0000-000018000000}"/>
            </a:ext>
          </a:extLst>
        </xdr:cNvPr>
        <xdr:cNvSpPr txBox="1">
          <a:spLocks noChangeArrowheads="1"/>
        </xdr:cNvSpPr>
      </xdr:nvSpPr>
      <xdr:spPr bwMode="auto">
        <a:xfrm>
          <a:off x="0" y="70561200"/>
          <a:ext cx="5300334" cy="26384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1">
            <a:defRPr sz="1000"/>
          </a:pPr>
          <a:endParaRPr lang="en-US" sz="1000" b="1" i="0" strike="noStrike">
            <a:solidFill>
              <a:srgbClr val="000000"/>
            </a:solidFill>
            <a:latin typeface="Arial" panose="020B0604020202020204" pitchFamily="34" charset="0"/>
            <a:cs typeface="Arial" panose="020B0604020202020204" pitchFamily="34" charset="0"/>
          </a:endParaRPr>
        </a:p>
        <a:p>
          <a:pPr algn="l" rtl="1"/>
          <a:r>
            <a:rPr lang="en-US" sz="950" b="1" i="0" strike="noStrike">
              <a:solidFill>
                <a:srgbClr val="000000"/>
              </a:solidFill>
              <a:latin typeface="Arial" panose="020B0604020202020204" pitchFamily="34" charset="0"/>
              <a:cs typeface="Arial" panose="020B0604020202020204" pitchFamily="34" charset="0"/>
            </a:rPr>
            <a:t>Place your plot of ln[CV+] vs time here</a:t>
          </a:r>
          <a:r>
            <a:rPr lang="en-US" sz="950" b="1" i="0">
              <a:effectLst/>
              <a:latin typeface="Arial" panose="020B0604020202020204" pitchFamily="34" charset="0"/>
              <a:ea typeface="+mn-ea"/>
              <a:cs typeface="Arial" panose="020B0604020202020204" pitchFamily="34" charset="0"/>
            </a:rPr>
            <a:t>,</a:t>
          </a:r>
          <a:r>
            <a:rPr lang="en-US" sz="950" b="1" i="0" baseline="0">
              <a:effectLst/>
              <a:latin typeface="Arial" panose="020B0604020202020204" pitchFamily="34" charset="0"/>
              <a:ea typeface="+mn-ea"/>
              <a:cs typeface="Arial" panose="020B0604020202020204" pitchFamily="34" charset="0"/>
            </a:rPr>
            <a:t> </a:t>
          </a:r>
          <a:r>
            <a:rPr lang="en-US" sz="950" b="1" i="0">
              <a:effectLst/>
              <a:latin typeface="Arial" panose="020B0604020202020204" pitchFamily="34" charset="0"/>
              <a:ea typeface="+mn-ea"/>
              <a:cs typeface="Arial" panose="020B0604020202020204" pitchFamily="34" charset="0"/>
            </a:rPr>
            <a:t>making</a:t>
          </a:r>
          <a:r>
            <a:rPr lang="en-US" sz="950" b="1" i="0" baseline="0">
              <a:effectLst/>
              <a:latin typeface="Arial" panose="020B0604020202020204" pitchFamily="34" charset="0"/>
              <a:ea typeface="+mn-ea"/>
              <a:cs typeface="Arial" panose="020B0604020202020204" pitchFamily="34" charset="0"/>
            </a:rPr>
            <a:t> it large enough to cover this box (so that it is easy to read)</a:t>
          </a:r>
          <a:r>
            <a:rPr lang="en-US" sz="950" b="1" i="0">
              <a:effectLst/>
              <a:latin typeface="Arial" panose="020B0604020202020204" pitchFamily="34" charset="0"/>
              <a:ea typeface="+mn-ea"/>
              <a:cs typeface="Arial" panose="020B0604020202020204" pitchFamily="34" charset="0"/>
            </a:rPr>
            <a:t>.</a:t>
          </a:r>
          <a:endParaRPr lang="en-US" sz="950">
            <a:effectLst/>
            <a:latin typeface="Arial" panose="020B0604020202020204" pitchFamily="34" charset="0"/>
            <a:cs typeface="Arial" panose="020B0604020202020204" pitchFamily="34" charset="0"/>
          </a:endParaRPr>
        </a:p>
        <a:p>
          <a:pPr rtl="0"/>
          <a:endParaRPr lang="en-US" sz="1100" b="0" i="0">
            <a:effectLst/>
            <a:latin typeface="Arial" panose="020B0604020202020204" pitchFamily="34" charset="0"/>
            <a:ea typeface="+mn-ea"/>
            <a:cs typeface="Arial" panose="020B0604020202020204" pitchFamily="34" charset="0"/>
          </a:endParaRPr>
        </a:p>
        <a:p>
          <a:pPr rtl="0"/>
          <a:r>
            <a:rPr lang="en-US" sz="800" b="0" i="0">
              <a:effectLst/>
              <a:latin typeface="Arial" panose="020B0604020202020204" pitchFamily="34" charset="0"/>
              <a:ea typeface="+mn-ea"/>
              <a:cs typeface="Arial" panose="020B0604020202020204" pitchFamily="34" charset="0"/>
            </a:rPr>
            <a:t>FOR FULL CREDIT:</a:t>
          </a:r>
        </a:p>
        <a:p>
          <a:pPr rtl="0"/>
          <a:endParaRPr lang="en-US" sz="800">
            <a:effectLst/>
            <a:latin typeface="Arial" panose="020B0604020202020204" pitchFamily="34" charset="0"/>
            <a:cs typeface="Arial" panose="020B0604020202020204" pitchFamily="34" charset="0"/>
          </a:endParaRPr>
        </a:p>
        <a:p>
          <a:pPr rtl="0"/>
          <a:r>
            <a:rPr lang="en-US" sz="800" b="0" i="0">
              <a:effectLst/>
              <a:latin typeface="Arial" panose="020B0604020202020204" pitchFamily="34" charset="0"/>
              <a:ea typeface="+mn-ea"/>
              <a:cs typeface="Arial" panose="020B0604020202020204" pitchFamily="34" charset="0"/>
            </a:rPr>
            <a:t>- plot the correct data on each axis</a:t>
          </a:r>
        </a:p>
        <a:p>
          <a:pPr rtl="0"/>
          <a:endParaRPr lang="en-US" sz="800">
            <a:effectLst/>
            <a:latin typeface="Arial" panose="020B0604020202020204" pitchFamily="34" charset="0"/>
            <a:cs typeface="Arial" panose="020B0604020202020204" pitchFamily="34" charset="0"/>
          </a:endParaRPr>
        </a:p>
        <a:p>
          <a:pPr rtl="0"/>
          <a:r>
            <a:rPr lang="en-US" sz="800" b="0" i="0">
              <a:effectLst/>
              <a:latin typeface="Arial" panose="020B0604020202020204" pitchFamily="34" charset="0"/>
              <a:ea typeface="+mn-ea"/>
              <a:cs typeface="Arial" panose="020B0604020202020204" pitchFamily="34" charset="0"/>
            </a:rPr>
            <a:t>- correctly</a:t>
          </a:r>
          <a:r>
            <a:rPr lang="en-US" sz="800" b="0" i="0" baseline="0">
              <a:effectLst/>
              <a:latin typeface="Arial" panose="020B0604020202020204" pitchFamily="34" charset="0"/>
              <a:ea typeface="+mn-ea"/>
              <a:cs typeface="Arial" panose="020B0604020202020204" pitchFamily="34" charset="0"/>
            </a:rPr>
            <a:t> label each axis and format the axis such that the data being plotted fills the majority of the graph (axes do NOT need to start at 0)</a:t>
          </a:r>
        </a:p>
        <a:p>
          <a:pPr rtl="0"/>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 appropriately title the plot</a:t>
          </a:r>
        </a:p>
        <a:p>
          <a:pPr rtl="0"/>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 use Excel to add a trendline for the data...be sure to choose the trendline options that "display equation on chart" and "display R-squared on chart"</a:t>
          </a:r>
          <a:endParaRPr lang="en-US" sz="800">
            <a:effectLst/>
            <a:latin typeface="Arial" panose="020B0604020202020204" pitchFamily="34" charset="0"/>
            <a:cs typeface="Arial" panose="020B0604020202020204" pitchFamily="34" charset="0"/>
          </a:endParaRPr>
        </a:p>
        <a:p>
          <a:pPr algn="l" rtl="1">
            <a:defRPr sz="1000"/>
          </a:pPr>
          <a:endParaRPr lang="en-US" sz="800" b="0" i="0" strike="noStrike">
            <a:solidFill>
              <a:srgbClr val="000000"/>
            </a:solidFill>
            <a:latin typeface="Arial" panose="020B0604020202020204" pitchFamily="34" charset="0"/>
            <a:cs typeface="Arial" panose="020B0604020202020204" pitchFamily="34" charset="0"/>
          </a:endParaRPr>
        </a:p>
      </xdr:txBody>
    </xdr:sp>
    <xdr:clientData/>
  </xdr:twoCellAnchor>
  <xdr:twoCellAnchor>
    <xdr:from>
      <xdr:col>0</xdr:col>
      <xdr:colOff>0</xdr:colOff>
      <xdr:row>144</xdr:row>
      <xdr:rowOff>38100</xdr:rowOff>
    </xdr:from>
    <xdr:to>
      <xdr:col>7</xdr:col>
      <xdr:colOff>404484</xdr:colOff>
      <xdr:row>160</xdr:row>
      <xdr:rowOff>85725</xdr:rowOff>
    </xdr:to>
    <xdr:sp macro="" textlink="">
      <xdr:nvSpPr>
        <xdr:cNvPr id="25" name="Text Box 15">
          <a:extLst>
            <a:ext uri="{FF2B5EF4-FFF2-40B4-BE49-F238E27FC236}">
              <a16:creationId xmlns:a16="http://schemas.microsoft.com/office/drawing/2014/main" xmlns="" id="{00000000-0008-0000-0000-000019000000}"/>
            </a:ext>
          </a:extLst>
        </xdr:cNvPr>
        <xdr:cNvSpPr txBox="1">
          <a:spLocks noChangeArrowheads="1"/>
        </xdr:cNvSpPr>
      </xdr:nvSpPr>
      <xdr:spPr bwMode="auto">
        <a:xfrm>
          <a:off x="0" y="25057100"/>
          <a:ext cx="5738484" cy="25876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1">
            <a:defRPr sz="1000"/>
          </a:pPr>
          <a:endParaRPr lang="en-US" sz="1000" b="1" i="0" strike="noStrike">
            <a:solidFill>
              <a:srgbClr val="000000"/>
            </a:solidFill>
            <a:latin typeface="Arial" panose="020B0604020202020204" pitchFamily="34" charset="0"/>
            <a:cs typeface="Arial" panose="020B0604020202020204" pitchFamily="34" charset="0"/>
          </a:endParaRPr>
        </a:p>
        <a:p>
          <a:pPr algn="l" rtl="1">
            <a:defRPr sz="1000"/>
          </a:pPr>
          <a:r>
            <a:rPr lang="en-US" sz="950" b="1" i="0" strike="noStrike">
              <a:solidFill>
                <a:srgbClr val="000000"/>
              </a:solidFill>
              <a:latin typeface="Arial" panose="020B0604020202020204" pitchFamily="34" charset="0"/>
              <a:cs typeface="Arial" panose="020B0604020202020204" pitchFamily="34" charset="0"/>
            </a:rPr>
            <a:t>Place your plot of [CV+] vs time here,</a:t>
          </a:r>
          <a:r>
            <a:rPr lang="en-US" sz="950" b="1" i="0" strike="noStrike" baseline="0">
              <a:solidFill>
                <a:srgbClr val="000000"/>
              </a:solidFill>
              <a:latin typeface="Arial" panose="020B0604020202020204" pitchFamily="34" charset="0"/>
              <a:cs typeface="Arial" panose="020B0604020202020204" pitchFamily="34" charset="0"/>
            </a:rPr>
            <a:t> </a:t>
          </a:r>
          <a:r>
            <a:rPr lang="en-US" sz="950" b="1" i="0">
              <a:effectLst/>
              <a:latin typeface="Arial" panose="020B0604020202020204" pitchFamily="34" charset="0"/>
              <a:ea typeface="+mn-ea"/>
              <a:cs typeface="Arial" panose="020B0604020202020204" pitchFamily="34" charset="0"/>
            </a:rPr>
            <a:t>making</a:t>
          </a:r>
          <a:r>
            <a:rPr lang="en-US" sz="950" b="1" i="0" baseline="0">
              <a:effectLst/>
              <a:latin typeface="Arial" panose="020B0604020202020204" pitchFamily="34" charset="0"/>
              <a:ea typeface="+mn-ea"/>
              <a:cs typeface="Arial" panose="020B0604020202020204" pitchFamily="34" charset="0"/>
            </a:rPr>
            <a:t> it large enough to cover this box (so that it is easy to read)</a:t>
          </a:r>
          <a:r>
            <a:rPr lang="en-US" sz="950" b="1" i="0">
              <a:effectLst/>
              <a:latin typeface="Arial" panose="020B0604020202020204" pitchFamily="34" charset="0"/>
              <a:ea typeface="+mn-ea"/>
              <a:cs typeface="Arial" panose="020B0604020202020204" pitchFamily="34" charset="0"/>
            </a:rPr>
            <a:t>.</a:t>
          </a:r>
          <a:endParaRPr lang="en-US" sz="950">
            <a:effectLst/>
            <a:latin typeface="Arial" panose="020B0604020202020204" pitchFamily="34" charset="0"/>
            <a:cs typeface="Arial" panose="020B0604020202020204" pitchFamily="34" charset="0"/>
          </a:endParaRPr>
        </a:p>
        <a:p>
          <a:pPr rtl="0"/>
          <a:endParaRPr lang="en-US" sz="800" b="0" i="0">
            <a:effectLst/>
            <a:latin typeface="Arial" panose="020B0604020202020204" pitchFamily="34" charset="0"/>
            <a:ea typeface="+mn-ea"/>
            <a:cs typeface="Arial" panose="020B0604020202020204" pitchFamily="34" charset="0"/>
          </a:endParaRPr>
        </a:p>
        <a:p>
          <a:pPr rtl="0"/>
          <a:endParaRPr lang="en-US" sz="800" b="0" i="0">
            <a:effectLst/>
            <a:latin typeface="Arial" panose="020B0604020202020204" pitchFamily="34" charset="0"/>
            <a:ea typeface="+mn-ea"/>
            <a:cs typeface="Arial" panose="020B0604020202020204" pitchFamily="34" charset="0"/>
          </a:endParaRPr>
        </a:p>
        <a:p>
          <a:pPr rtl="0"/>
          <a:r>
            <a:rPr lang="en-US" sz="800" b="0" i="0">
              <a:effectLst/>
              <a:latin typeface="Arial" panose="020B0604020202020204" pitchFamily="34" charset="0"/>
              <a:ea typeface="+mn-ea"/>
              <a:cs typeface="Arial" panose="020B0604020202020204" pitchFamily="34" charset="0"/>
            </a:rPr>
            <a:t>FOR FULL CREDIT:</a:t>
          </a:r>
        </a:p>
        <a:p>
          <a:pPr rtl="0"/>
          <a:endParaRPr lang="en-US" sz="800">
            <a:effectLst/>
            <a:latin typeface="Arial" panose="020B0604020202020204" pitchFamily="34" charset="0"/>
            <a:cs typeface="Arial" panose="020B0604020202020204" pitchFamily="34" charset="0"/>
          </a:endParaRPr>
        </a:p>
        <a:p>
          <a:pPr rtl="0"/>
          <a:r>
            <a:rPr lang="en-US" sz="800" b="0" i="0">
              <a:effectLst/>
              <a:latin typeface="Arial" panose="020B0604020202020204" pitchFamily="34" charset="0"/>
              <a:ea typeface="+mn-ea"/>
              <a:cs typeface="Arial" panose="020B0604020202020204" pitchFamily="34" charset="0"/>
            </a:rPr>
            <a:t>- plot the correct data on each axis</a:t>
          </a:r>
        </a:p>
        <a:p>
          <a:pPr rtl="0"/>
          <a:endParaRPr lang="en-US" sz="800">
            <a:effectLst/>
            <a:latin typeface="Arial" panose="020B0604020202020204" pitchFamily="34" charset="0"/>
            <a:cs typeface="Arial" panose="020B0604020202020204" pitchFamily="34" charset="0"/>
          </a:endParaRPr>
        </a:p>
        <a:p>
          <a:pPr rtl="0"/>
          <a:r>
            <a:rPr lang="en-US" sz="800" b="0" i="0">
              <a:effectLst/>
              <a:latin typeface="Arial" panose="020B0604020202020204" pitchFamily="34" charset="0"/>
              <a:ea typeface="+mn-ea"/>
              <a:cs typeface="Arial" panose="020B0604020202020204" pitchFamily="34" charset="0"/>
            </a:rPr>
            <a:t>- correctly</a:t>
          </a:r>
          <a:r>
            <a:rPr lang="en-US" sz="800" b="0" i="0" baseline="0">
              <a:effectLst/>
              <a:latin typeface="Arial" panose="020B0604020202020204" pitchFamily="34" charset="0"/>
              <a:ea typeface="+mn-ea"/>
              <a:cs typeface="Arial" panose="020B0604020202020204" pitchFamily="34" charset="0"/>
            </a:rPr>
            <a:t> label each axis and format the axis such that the data being plotted fills the majority of the graph (axes do NOT need to start at 0)</a:t>
          </a:r>
        </a:p>
        <a:p>
          <a:pPr rtl="0"/>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 appropriately title the plot</a:t>
          </a:r>
        </a:p>
        <a:p>
          <a:pPr rtl="0"/>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 use Excel to add a trendline for the data...be sure to choose the trendline options that "display equation on chart" and "display R-squared on chart"</a:t>
          </a:r>
          <a:endParaRPr lang="en-US" sz="800">
            <a:effectLst/>
            <a:latin typeface="Arial" panose="020B0604020202020204" pitchFamily="34" charset="0"/>
            <a:cs typeface="Arial" panose="020B0604020202020204" pitchFamily="34" charset="0"/>
          </a:endParaRPr>
        </a:p>
        <a:p>
          <a:pPr algn="l" rtl="1">
            <a:defRPr sz="1000"/>
          </a:pPr>
          <a:endParaRPr lang="en-US" sz="800" b="0" i="0" strike="noStrike">
            <a:solidFill>
              <a:srgbClr val="000000"/>
            </a:solidFill>
            <a:latin typeface="Arial" panose="020B0604020202020204" pitchFamily="34" charset="0"/>
            <a:cs typeface="Arial" panose="020B0604020202020204" pitchFamily="34" charset="0"/>
          </a:endParaRPr>
        </a:p>
      </xdr:txBody>
    </xdr:sp>
    <xdr:clientData/>
  </xdr:twoCellAnchor>
  <xdr:twoCellAnchor>
    <xdr:from>
      <xdr:col>0</xdr:col>
      <xdr:colOff>38100</xdr:colOff>
      <xdr:row>288</xdr:row>
      <xdr:rowOff>76200</xdr:rowOff>
    </xdr:from>
    <xdr:to>
      <xdr:col>8</xdr:col>
      <xdr:colOff>85725</xdr:colOff>
      <xdr:row>294</xdr:row>
      <xdr:rowOff>82549</xdr:rowOff>
    </xdr:to>
    <xdr:sp macro="" textlink="">
      <xdr:nvSpPr>
        <xdr:cNvPr id="26" name="Text Box 28">
          <a:extLst>
            <a:ext uri="{FF2B5EF4-FFF2-40B4-BE49-F238E27FC236}">
              <a16:creationId xmlns:a16="http://schemas.microsoft.com/office/drawing/2014/main" xmlns="" id="{00000000-0008-0000-0000-00001A000000}"/>
            </a:ext>
          </a:extLst>
        </xdr:cNvPr>
        <xdr:cNvSpPr txBox="1">
          <a:spLocks noChangeArrowheads="1"/>
        </xdr:cNvSpPr>
      </xdr:nvSpPr>
      <xdr:spPr bwMode="auto">
        <a:xfrm>
          <a:off x="38100" y="52442533"/>
          <a:ext cx="6626225" cy="1064683"/>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r>
            <a:rPr lang="en-US" sz="1000" b="0" i="0" strike="noStrike" baseline="0">
              <a:solidFill>
                <a:sysClr val="windowText" lastClr="000000"/>
              </a:solidFill>
              <a:effectLst/>
              <a:latin typeface="Arial" panose="020B0604020202020204" pitchFamily="34" charset="0"/>
              <a:ea typeface="+mn-ea"/>
              <a:cs typeface="Arial" panose="020B0604020202020204" pitchFamily="34" charset="0"/>
            </a:rPr>
            <a:t>Show your calculation of the rate constant  for the overall reaction.</a:t>
          </a:r>
          <a:endParaRPr lang="en-US" sz="1000" b="0" i="0" strike="noStrike">
            <a:solidFill>
              <a:sysClr val="windowText" lastClr="000000"/>
            </a:solidFill>
            <a:latin typeface="Arial"/>
            <a:cs typeface="Arial"/>
          </a:endParaRPr>
        </a:p>
        <a:p>
          <a:pPr algn="l" rtl="0">
            <a:defRPr sz="1000"/>
          </a:pPr>
          <a:r>
            <a:rPr lang="en-US" sz="1000" b="0" i="0" strike="noStrike">
              <a:solidFill>
                <a:srgbClr val="0070C0"/>
              </a:solidFill>
              <a:latin typeface="Arial"/>
              <a:cs typeface="Arial"/>
            </a:rPr>
            <a:t>rate = k[CV</a:t>
          </a:r>
          <a:r>
            <a:rPr lang="de-DE" sz="1000" b="0" i="0" strike="noStrike">
              <a:solidFill>
                <a:srgbClr val="0070C0"/>
              </a:solidFill>
              <a:latin typeface="Arial"/>
              <a:cs typeface="Arial"/>
            </a:rPr>
            <a:t>+][OH-]^x</a:t>
          </a:r>
        </a:p>
        <a:p>
          <a:pPr algn="l" rtl="0">
            <a:defRPr sz="1000"/>
          </a:pPr>
          <a:endParaRPr lang="de-DE" sz="1000" b="0" i="0" strike="noStrike">
            <a:solidFill>
              <a:srgbClr val="0070C0"/>
            </a:solidFill>
            <a:latin typeface="Arial"/>
            <a:cs typeface="Arial"/>
          </a:endParaRPr>
        </a:p>
        <a:p>
          <a:pPr algn="l" rtl="0">
            <a:defRPr sz="1000"/>
          </a:pPr>
          <a:r>
            <a:rPr lang="de-DE" sz="1000" b="0" i="0" strike="noStrike" baseline="0">
              <a:solidFill>
                <a:srgbClr val="0070C0"/>
              </a:solidFill>
              <a:latin typeface="Arial"/>
              <a:cs typeface="Arial"/>
            </a:rPr>
            <a:t>ln(k) = y-intercept = -2.96</a:t>
          </a:r>
        </a:p>
        <a:p>
          <a:pPr algn="l" rtl="0">
            <a:defRPr sz="1000"/>
          </a:pPr>
          <a:r>
            <a:rPr lang="de-DE" sz="1000" b="0" i="0" strike="noStrike" baseline="0">
              <a:solidFill>
                <a:srgbClr val="0070C0"/>
              </a:solidFill>
              <a:latin typeface="Arial"/>
              <a:cs typeface="Arial"/>
            </a:rPr>
            <a:t>k = 0.0518 M^-1 s^-1</a:t>
          </a:r>
          <a:endParaRPr lang="en-US" sz="1000" b="0" i="0" strike="noStrike">
            <a:solidFill>
              <a:srgbClr val="0070C0"/>
            </a:solidFill>
            <a:latin typeface="Arial"/>
            <a:cs typeface="Arial"/>
          </a:endParaRPr>
        </a:p>
      </xdr:txBody>
    </xdr:sp>
    <xdr:clientData/>
  </xdr:twoCellAnchor>
  <xdr:twoCellAnchor>
    <xdr:from>
      <xdr:col>0</xdr:col>
      <xdr:colOff>0</xdr:colOff>
      <xdr:row>335</xdr:row>
      <xdr:rowOff>129539</xdr:rowOff>
    </xdr:from>
    <xdr:to>
      <xdr:col>8</xdr:col>
      <xdr:colOff>520700</xdr:colOff>
      <xdr:row>349</xdr:row>
      <xdr:rowOff>129540</xdr:rowOff>
    </xdr:to>
    <xdr:sp macro="" textlink="">
      <xdr:nvSpPr>
        <xdr:cNvPr id="31" name="Text Box 1">
          <a:extLst>
            <a:ext uri="{FF2B5EF4-FFF2-40B4-BE49-F238E27FC236}">
              <a16:creationId xmlns:a16="http://schemas.microsoft.com/office/drawing/2014/main" xmlns="" id="{00000000-0008-0000-0000-00001F000000}"/>
            </a:ext>
          </a:extLst>
        </xdr:cNvPr>
        <xdr:cNvSpPr txBox="1">
          <a:spLocks noChangeArrowheads="1"/>
        </xdr:cNvSpPr>
      </xdr:nvSpPr>
      <xdr:spPr bwMode="auto">
        <a:xfrm>
          <a:off x="0" y="56155589"/>
          <a:ext cx="6508750" cy="2222501"/>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200" b="1" i="0" strike="noStrike">
              <a:solidFill>
                <a:srgbClr val="000000"/>
              </a:solidFill>
              <a:latin typeface="Arial"/>
              <a:cs typeface="Arial"/>
            </a:rPr>
            <a:t>Laboratory Waste Evaluation </a:t>
          </a:r>
        </a:p>
        <a:p>
          <a:pPr algn="l" rtl="0">
            <a:defRPr sz="1000"/>
          </a:pPr>
          <a:r>
            <a:rPr lang="en-US" sz="900" b="0" i="0" baseline="0">
              <a:latin typeface="Arial" pitchFamily="34" charset="0"/>
              <a:ea typeface="+mn-ea"/>
              <a:cs typeface="Arial" pitchFamily="34" charset="0"/>
            </a:rPr>
            <a:t>Laboratory waste is considered </a:t>
          </a:r>
          <a:r>
            <a:rPr lang="en-US" sz="900" b="0" i="1" baseline="0">
              <a:latin typeface="Arial" pitchFamily="34" charset="0"/>
              <a:ea typeface="+mn-ea"/>
              <a:cs typeface="Arial" pitchFamily="34" charset="0"/>
            </a:rPr>
            <a:t>anything</a:t>
          </a:r>
          <a:r>
            <a:rPr lang="en-US" sz="900" b="0" i="0" baseline="0">
              <a:latin typeface="Arial" pitchFamily="34" charset="0"/>
              <a:ea typeface="+mn-ea"/>
              <a:cs typeface="Arial" pitchFamily="34" charset="0"/>
            </a:rPr>
            <a:t> generated during an experiment that is disposed of down the sewer drain, thrown in the garbage, collected in a container for disposal by the UW Environmental Health &amp; Safety department, or released into the environment.  Based on the written lab procedure </a:t>
          </a:r>
          <a:r>
            <a:rPr lang="en-US" sz="900" b="0" i="1" baseline="0">
              <a:latin typeface="Arial" pitchFamily="34" charset="0"/>
              <a:ea typeface="+mn-ea"/>
              <a:cs typeface="Arial" pitchFamily="34" charset="0"/>
            </a:rPr>
            <a:t>and</a:t>
          </a:r>
          <a:r>
            <a:rPr lang="en-US" sz="900" b="0" i="0" baseline="0">
              <a:latin typeface="Arial" pitchFamily="34" charset="0"/>
              <a:ea typeface="+mn-ea"/>
              <a:cs typeface="Arial" pitchFamily="34" charset="0"/>
            </a:rPr>
            <a:t> your actions during the lab, list the identity and approximate amount (mass or volume) of waste that you generated while performing this experiment.  </a:t>
          </a:r>
          <a:endParaRPr lang="en-US" sz="900" b="0" i="0">
            <a:solidFill>
              <a:sysClr val="windowText" lastClr="000000"/>
            </a:solidFill>
            <a:latin typeface="Arial" pitchFamily="34" charset="0"/>
            <a:ea typeface="+mn-ea"/>
            <a:cs typeface="Arial" pitchFamily="34" charset="0"/>
          </a:endParaRPr>
        </a:p>
        <a:p>
          <a:pPr algn="l" rtl="0">
            <a:defRPr sz="1000"/>
          </a:pPr>
          <a:endParaRPr lang="en-US" sz="1000" b="0" i="0" strike="noStrike">
            <a:solidFill>
              <a:sysClr val="windowText" lastClr="000000"/>
            </a:solidFill>
            <a:latin typeface="Arial"/>
            <a:cs typeface="Arial"/>
          </a:endParaRPr>
        </a:p>
        <a:p>
          <a:pPr algn="l" rtl="0">
            <a:defRPr sz="1000"/>
          </a:pPr>
          <a:r>
            <a:rPr lang="en-US" sz="1000" b="0" i="0" strike="noStrike">
              <a:solidFill>
                <a:srgbClr val="0070C0"/>
              </a:solidFill>
              <a:latin typeface="Arial"/>
              <a:cs typeface="Arial"/>
            </a:rPr>
            <a:t>We generated about 70 mL</a:t>
          </a:r>
          <a:r>
            <a:rPr lang="en-US" sz="1000" b="0" i="0" strike="noStrike" baseline="0">
              <a:solidFill>
                <a:srgbClr val="0070C0"/>
              </a:solidFill>
              <a:latin typeface="Arial"/>
              <a:cs typeface="Arial"/>
            </a:rPr>
            <a:t> of waste in total. The substance in the waste bottle is a mixture of water, NaOH, and crystal violet.</a:t>
          </a:r>
          <a:endParaRPr lang="en-US" sz="1000" b="0" i="0" strike="noStrike">
            <a:solidFill>
              <a:srgbClr val="0070C0"/>
            </a:solidFill>
            <a:latin typeface="Arial"/>
            <a:cs typeface="Arial"/>
          </a:endParaRPr>
        </a:p>
      </xdr:txBody>
    </xdr:sp>
    <xdr:clientData/>
  </xdr:twoCellAnchor>
  <xdr:oneCellAnchor>
    <xdr:from>
      <xdr:col>0</xdr:col>
      <xdr:colOff>0</xdr:colOff>
      <xdr:row>112</xdr:row>
      <xdr:rowOff>149224</xdr:rowOff>
    </xdr:from>
    <xdr:ext cx="6338889" cy="943528"/>
    <xdr:sp macro="" textlink="">
      <xdr:nvSpPr>
        <xdr:cNvPr id="37" name="TextBox 36">
          <a:extLst>
            <a:ext uri="{FF2B5EF4-FFF2-40B4-BE49-F238E27FC236}">
              <a16:creationId xmlns:a16="http://schemas.microsoft.com/office/drawing/2014/main" xmlns="" id="{00000000-0008-0000-0000-000025000000}"/>
            </a:ext>
          </a:extLst>
        </xdr:cNvPr>
        <xdr:cNvSpPr txBox="1"/>
      </xdr:nvSpPr>
      <xdr:spPr>
        <a:xfrm>
          <a:off x="0" y="21242337"/>
          <a:ext cx="6338889" cy="943528"/>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i="0">
              <a:solidFill>
                <a:schemeClr val="tx1"/>
              </a:solidFill>
              <a:effectLst/>
              <a:latin typeface="+mn-lt"/>
              <a:ea typeface="+mn-ea"/>
              <a:cs typeface="Arial" panose="020B0604020202020204" pitchFamily="34" charset="0"/>
            </a:rPr>
            <a:t>READ THIS BEFORE PROCEEDING </a:t>
          </a:r>
        </a:p>
        <a:p>
          <a:r>
            <a:rPr lang="en-US" sz="900">
              <a:latin typeface="Arial" panose="020B0604020202020204" pitchFamily="34" charset="0"/>
              <a:cs typeface="Arial" panose="020B0604020202020204" pitchFamily="34" charset="0"/>
            </a:rPr>
            <a:t>For evaluating</a:t>
          </a:r>
          <a:r>
            <a:rPr lang="en-US" sz="900" baseline="0">
              <a:latin typeface="Arial" panose="020B0604020202020204" pitchFamily="34" charset="0"/>
              <a:cs typeface="Arial" panose="020B0604020202020204" pitchFamily="34" charset="0"/>
            </a:rPr>
            <a:t> </a:t>
          </a:r>
          <a:r>
            <a:rPr lang="en-US" sz="900">
              <a:latin typeface="Arial" panose="020B0604020202020204" pitchFamily="34" charset="0"/>
              <a:cs typeface="Arial" panose="020B0604020202020204" pitchFamily="34" charset="0"/>
            </a:rPr>
            <a:t>the data</a:t>
          </a:r>
          <a:r>
            <a:rPr lang="en-US" sz="900" baseline="0">
              <a:latin typeface="Arial" panose="020B0604020202020204" pitchFamily="34" charset="0"/>
              <a:cs typeface="Arial" panose="020B0604020202020204" pitchFamily="34" charset="0"/>
            </a:rPr>
            <a:t> for Run 1, enter your time and absorbance values, as recorded in your lab notebook during lab, in columns A and B, respectively.  In column C, convert the aborbance values to concentration according to the example you provided at the top of this page.  In column D, convert the [CV</a:t>
          </a:r>
          <a:r>
            <a:rPr lang="en-US" sz="900" baseline="30000">
              <a:latin typeface="Arial" panose="020B0604020202020204" pitchFamily="34" charset="0"/>
              <a:cs typeface="Arial" panose="020B0604020202020204" pitchFamily="34" charset="0"/>
            </a:rPr>
            <a:t>+</a:t>
          </a:r>
          <a:r>
            <a:rPr lang="en-US" sz="900" baseline="0">
              <a:latin typeface="Arial" panose="020B0604020202020204" pitchFamily="34" charset="0"/>
              <a:cs typeface="Arial" panose="020B0604020202020204" pitchFamily="34" charset="0"/>
            </a:rPr>
            <a:t>] values from column C to ln [CV</a:t>
          </a:r>
          <a:r>
            <a:rPr lang="en-US" sz="900" baseline="30000">
              <a:latin typeface="Arial" panose="020B0604020202020204" pitchFamily="34" charset="0"/>
              <a:cs typeface="Arial" panose="020B0604020202020204" pitchFamily="34" charset="0"/>
            </a:rPr>
            <a:t>+</a:t>
          </a:r>
          <a:r>
            <a:rPr lang="en-US" sz="900" baseline="0">
              <a:latin typeface="Arial" panose="020B0604020202020204" pitchFamily="34" charset="0"/>
              <a:cs typeface="Arial" panose="020B0604020202020204" pitchFamily="34" charset="0"/>
            </a:rPr>
            <a:t>].  In column E, convert the </a:t>
          </a:r>
          <a:r>
            <a:rPr lang="en-US" sz="900" baseline="0">
              <a:solidFill>
                <a:schemeClr val="tx1"/>
              </a:solidFill>
              <a:effectLst/>
              <a:latin typeface="Arial" panose="020B0604020202020204" pitchFamily="34" charset="0"/>
              <a:ea typeface="+mn-ea"/>
              <a:cs typeface="Arial" panose="020B0604020202020204" pitchFamily="34" charset="0"/>
            </a:rPr>
            <a:t>[CV</a:t>
          </a:r>
          <a:r>
            <a:rPr lang="en-US" sz="900" baseline="30000">
              <a:solidFill>
                <a:schemeClr val="tx1"/>
              </a:solidFill>
              <a:effectLst/>
              <a:latin typeface="Arial" panose="020B0604020202020204" pitchFamily="34" charset="0"/>
              <a:ea typeface="+mn-ea"/>
              <a:cs typeface="Arial" panose="020B0604020202020204" pitchFamily="34" charset="0"/>
            </a:rPr>
            <a:t>+</a:t>
          </a:r>
          <a:r>
            <a:rPr lang="en-US" sz="900" baseline="0">
              <a:solidFill>
                <a:schemeClr val="tx1"/>
              </a:solidFill>
              <a:effectLst/>
              <a:latin typeface="Arial" panose="020B0604020202020204" pitchFamily="34" charset="0"/>
              <a:ea typeface="+mn-ea"/>
              <a:cs typeface="Arial" panose="020B0604020202020204" pitchFamily="34" charset="0"/>
            </a:rPr>
            <a:t>] values from column C to 1/[CV</a:t>
          </a:r>
          <a:r>
            <a:rPr lang="en-US" sz="900" baseline="30000">
              <a:solidFill>
                <a:schemeClr val="tx1"/>
              </a:solidFill>
              <a:effectLst/>
              <a:latin typeface="Arial" panose="020B0604020202020204" pitchFamily="34" charset="0"/>
              <a:ea typeface="+mn-ea"/>
              <a:cs typeface="Arial" panose="020B0604020202020204" pitchFamily="34" charset="0"/>
            </a:rPr>
            <a:t>+</a:t>
          </a:r>
          <a:r>
            <a:rPr lang="en-US" sz="900" baseline="0">
              <a:solidFill>
                <a:schemeClr val="tx1"/>
              </a:solidFill>
              <a:effectLst/>
              <a:latin typeface="Arial" panose="020B0604020202020204" pitchFamily="34" charset="0"/>
              <a:ea typeface="+mn-ea"/>
              <a:cs typeface="Arial" panose="020B0604020202020204" pitchFamily="34" charset="0"/>
            </a:rPr>
            <a:t>]</a:t>
          </a:r>
          <a:r>
            <a:rPr lang="en-US" sz="900" baseline="0">
              <a:latin typeface="Arial" panose="020B0604020202020204" pitchFamily="34" charset="0"/>
              <a:cs typeface="Arial" panose="020B0604020202020204" pitchFamily="34" charset="0"/>
            </a:rPr>
            <a:t> .</a:t>
          </a:r>
          <a:r>
            <a:rPr lang="en-US" sz="900">
              <a:latin typeface="Arial" panose="020B0604020202020204" pitchFamily="34" charset="0"/>
              <a:cs typeface="Arial" panose="020B0604020202020204" pitchFamily="34" charset="0"/>
            </a:rPr>
            <a:t> </a:t>
          </a:r>
          <a:r>
            <a:rPr lang="en-US" sz="900" baseline="0">
              <a:latin typeface="Arial" panose="020B0604020202020204" pitchFamily="34" charset="0"/>
              <a:cs typeface="Arial" panose="020B0604020202020204" pitchFamily="34" charset="0"/>
            </a:rPr>
            <a:t>Insert</a:t>
          </a:r>
          <a:r>
            <a:rPr lang="en-US" sz="900">
              <a:latin typeface="Arial" panose="020B0604020202020204" pitchFamily="34" charset="0"/>
              <a:cs typeface="Arial" panose="020B0604020202020204" pitchFamily="34" charset="0"/>
            </a:rPr>
            <a:t> the plots used to determine the order with respect to [CV</a:t>
          </a:r>
          <a:r>
            <a:rPr lang="en-US" sz="900" baseline="30000">
              <a:latin typeface="Arial" panose="020B0604020202020204" pitchFamily="34" charset="0"/>
              <a:cs typeface="Arial" panose="020B0604020202020204" pitchFamily="34" charset="0"/>
            </a:rPr>
            <a:t>+</a:t>
          </a:r>
          <a:r>
            <a:rPr lang="en-US" sz="900">
              <a:latin typeface="Arial" panose="020B0604020202020204" pitchFamily="34" charset="0"/>
              <a:cs typeface="Arial" panose="020B0604020202020204" pitchFamily="34" charset="0"/>
            </a:rPr>
            <a:t>] on the next page,</a:t>
          </a:r>
          <a:r>
            <a:rPr lang="en-US" sz="900" baseline="0">
              <a:latin typeface="Arial" panose="020B0604020202020204" pitchFamily="34" charset="0"/>
              <a:cs typeface="Arial" panose="020B0604020202020204" pitchFamily="34" charset="0"/>
            </a:rPr>
            <a:t> then come back and provide the summary information as requested.</a:t>
          </a:r>
          <a:endParaRPr lang="en-US" sz="900">
            <a:latin typeface="Arial" panose="020B0604020202020204" pitchFamily="34" charset="0"/>
            <a:cs typeface="Arial" panose="020B0604020202020204" pitchFamily="34" charset="0"/>
          </a:endParaRPr>
        </a:p>
      </xdr:txBody>
    </xdr:sp>
    <xdr:clientData/>
  </xdr:oneCellAnchor>
  <xdr:twoCellAnchor>
    <xdr:from>
      <xdr:col>4</xdr:col>
      <xdr:colOff>220027</xdr:colOff>
      <xdr:row>266</xdr:row>
      <xdr:rowOff>57150</xdr:rowOff>
    </xdr:from>
    <xdr:to>
      <xdr:col>8</xdr:col>
      <xdr:colOff>381000</xdr:colOff>
      <xdr:row>272</xdr:row>
      <xdr:rowOff>76200</xdr:rowOff>
    </xdr:to>
    <xdr:sp macro="" textlink="">
      <xdr:nvSpPr>
        <xdr:cNvPr id="38" name="Text Box 28">
          <a:extLst>
            <a:ext uri="{FF2B5EF4-FFF2-40B4-BE49-F238E27FC236}">
              <a16:creationId xmlns:a16="http://schemas.microsoft.com/office/drawing/2014/main" xmlns="" id="{00000000-0008-0000-0000-000026000000}"/>
            </a:ext>
          </a:extLst>
        </xdr:cNvPr>
        <xdr:cNvSpPr txBox="1">
          <a:spLocks noChangeArrowheads="1"/>
        </xdr:cNvSpPr>
      </xdr:nvSpPr>
      <xdr:spPr bwMode="auto">
        <a:xfrm>
          <a:off x="3091815" y="46896338"/>
          <a:ext cx="3423285" cy="9906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r>
            <a:rPr lang="en-US" sz="900" b="0" i="0">
              <a:effectLst/>
              <a:latin typeface="Arial" panose="020B0604020202020204" pitchFamily="34" charset="0"/>
              <a:ea typeface="+mn-ea"/>
              <a:cs typeface="Arial" panose="020B0604020202020204" pitchFamily="34" charset="0"/>
            </a:rPr>
            <a:t>Consult the "Helpful Information"</a:t>
          </a:r>
          <a:r>
            <a:rPr lang="en-US" sz="900" b="0" i="0" baseline="0">
              <a:effectLst/>
              <a:latin typeface="Arial" panose="020B0604020202020204" pitchFamily="34" charset="0"/>
              <a:ea typeface="+mn-ea"/>
              <a:cs typeface="Arial" panose="020B0604020202020204" pitchFamily="34" charset="0"/>
            </a:rPr>
            <a:t> section in the introductory pages for this experiment in the lab manual for help with this last section of data analysis.  As explained in the Instruction box on page 1 of the template, for the slope and y-intercept calculations you will use the functions in Excel rather than creating a plot.</a:t>
          </a:r>
        </a:p>
        <a:p>
          <a:pPr algn="l" rtl="0">
            <a:defRPr sz="1000"/>
          </a:pPr>
          <a:endParaRPr lang="en-US" sz="800" b="0" i="0" strike="noStrike">
            <a:solidFill>
              <a:sysClr val="windowText" lastClr="000000"/>
            </a:solidFill>
            <a:latin typeface="Arial"/>
            <a:cs typeface="Arial"/>
          </a:endParaRPr>
        </a:p>
      </xdr:txBody>
    </xdr:sp>
    <xdr:clientData/>
  </xdr:twoCellAnchor>
  <xdr:oneCellAnchor>
    <xdr:from>
      <xdr:col>1</xdr:col>
      <xdr:colOff>463551</xdr:colOff>
      <xdr:row>42</xdr:row>
      <xdr:rowOff>38100</xdr:rowOff>
    </xdr:from>
    <xdr:ext cx="4324349" cy="295276"/>
    <xdr:sp macro="" textlink="">
      <xdr:nvSpPr>
        <xdr:cNvPr id="87" name="TextBox 86">
          <a:extLst>
            <a:ext uri="{FF2B5EF4-FFF2-40B4-BE49-F238E27FC236}">
              <a16:creationId xmlns:a16="http://schemas.microsoft.com/office/drawing/2014/main" xmlns="" id="{00000000-0008-0000-0000-000057000000}"/>
            </a:ext>
          </a:extLst>
        </xdr:cNvPr>
        <xdr:cNvSpPr txBox="1"/>
      </xdr:nvSpPr>
      <xdr:spPr>
        <a:xfrm>
          <a:off x="1177926" y="9005888"/>
          <a:ext cx="4324349" cy="2952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sz="1400" b="1">
              <a:latin typeface="Arial" pitchFamily="34" charset="0"/>
              <a:cs typeface="Arial" pitchFamily="34" charset="0"/>
            </a:rPr>
            <a:t>Note: All sections of this report must be typed</a:t>
          </a:r>
        </a:p>
      </xdr:txBody>
    </xdr:sp>
    <xdr:clientData/>
  </xdr:oneCellAnchor>
  <xdr:twoCellAnchor>
    <xdr:from>
      <xdr:col>0</xdr:col>
      <xdr:colOff>31750</xdr:colOff>
      <xdr:row>110</xdr:row>
      <xdr:rowOff>146051</xdr:rowOff>
    </xdr:from>
    <xdr:to>
      <xdr:col>8</xdr:col>
      <xdr:colOff>158750</xdr:colOff>
      <xdr:row>112</xdr:row>
      <xdr:rowOff>100012</xdr:rowOff>
    </xdr:to>
    <xdr:sp macro="" textlink="">
      <xdr:nvSpPr>
        <xdr:cNvPr id="88" name="Text 6">
          <a:extLst>
            <a:ext uri="{FF2B5EF4-FFF2-40B4-BE49-F238E27FC236}">
              <a16:creationId xmlns:a16="http://schemas.microsoft.com/office/drawing/2014/main" xmlns="" id="{00000000-0008-0000-0000-000058000000}"/>
            </a:ext>
          </a:extLst>
        </xdr:cNvPr>
        <xdr:cNvSpPr txBox="1">
          <a:spLocks noChangeArrowheads="1"/>
        </xdr:cNvSpPr>
      </xdr:nvSpPr>
      <xdr:spPr bwMode="auto">
        <a:xfrm>
          <a:off x="31750" y="20915314"/>
          <a:ext cx="6261100" cy="277811"/>
        </a:xfrm>
        <a:prstGeom prst="rect">
          <a:avLst/>
        </a:prstGeom>
        <a:solidFill>
          <a:srgbClr val="FFFFFF"/>
        </a:solidFill>
        <a:ln w="9525">
          <a:solidFill>
            <a:srgbClr val="000000"/>
          </a:solidFill>
          <a:miter lim="800000"/>
          <a:headEnd/>
          <a:tailEnd/>
        </a:ln>
      </xdr:spPr>
      <xdr:txBody>
        <a:bodyPr vertOverflow="clip" wrap="square" lIns="36576" tIns="27432" rIns="36576" bIns="0" anchor="t" upright="1"/>
        <a:lstStyle/>
        <a:p>
          <a:pPr algn="ctr" rtl="0">
            <a:defRPr sz="1000"/>
          </a:pPr>
          <a:r>
            <a:rPr lang="en-US" sz="1400" b="1" i="0" strike="noStrike">
              <a:solidFill>
                <a:srgbClr val="000000"/>
              </a:solidFill>
              <a:latin typeface="Geneva"/>
            </a:rPr>
            <a:t>Reaction Order Determination for CV</a:t>
          </a:r>
          <a:r>
            <a:rPr lang="en-US" sz="1400" b="1" i="0" strike="noStrike" baseline="30000">
              <a:solidFill>
                <a:srgbClr val="000000"/>
              </a:solidFill>
              <a:latin typeface="Geneva"/>
            </a:rPr>
            <a:t>+</a:t>
          </a:r>
        </a:p>
      </xdr:txBody>
    </xdr:sp>
    <xdr:clientData/>
  </xdr:twoCellAnchor>
  <xdr:oneCellAnchor>
    <xdr:from>
      <xdr:col>0</xdr:col>
      <xdr:colOff>50800</xdr:colOff>
      <xdr:row>2</xdr:row>
      <xdr:rowOff>28576</xdr:rowOff>
    </xdr:from>
    <xdr:ext cx="6546850" cy="4594224"/>
    <xdr:sp macro="" textlink="">
      <xdr:nvSpPr>
        <xdr:cNvPr id="49" name="TextBox 48">
          <a:extLst>
            <a:ext uri="{FF2B5EF4-FFF2-40B4-BE49-F238E27FC236}">
              <a16:creationId xmlns:a16="http://schemas.microsoft.com/office/drawing/2014/main" xmlns="" id="{C33D5B04-8836-40B7-B7B9-131F034555A0}"/>
            </a:ext>
          </a:extLst>
        </xdr:cNvPr>
        <xdr:cNvSpPr txBox="1"/>
      </xdr:nvSpPr>
      <xdr:spPr>
        <a:xfrm>
          <a:off x="50800" y="473076"/>
          <a:ext cx="6546850" cy="4594224"/>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algn="ctr">
            <a:spcBef>
              <a:spcPts val="0"/>
            </a:spcBef>
            <a:spcAft>
              <a:spcPts val="0"/>
            </a:spcAft>
          </a:pPr>
          <a:r>
            <a:rPr lang="en-US" sz="1800" b="1">
              <a:effectLst/>
              <a:latin typeface="Calibri" panose="020F0502020204030204" pitchFamily="34" charset="0"/>
              <a:ea typeface="Calibri" panose="020F0502020204030204" pitchFamily="34" charset="0"/>
              <a:cs typeface="Times New Roman" panose="02020603050405020304" pitchFamily="18" charset="0"/>
            </a:rPr>
            <a:t>CHEM 142 Experiment #5: Kinetics I (Integrated</a:t>
          </a:r>
          <a:r>
            <a:rPr lang="en-US" sz="1800" b="1" baseline="0">
              <a:effectLst/>
              <a:latin typeface="Calibri" panose="020F0502020204030204" pitchFamily="34" charset="0"/>
              <a:ea typeface="Calibri" panose="020F0502020204030204" pitchFamily="34" charset="0"/>
              <a:cs typeface="Times New Roman" panose="02020603050405020304" pitchFamily="18" charset="0"/>
            </a:rPr>
            <a:t> Rate Law)</a:t>
          </a:r>
          <a:endParaRPr lang="en-US" sz="1600" b="1">
            <a:effectLst/>
            <a:latin typeface="Calibri" panose="020F0502020204030204" pitchFamily="34" charset="0"/>
            <a:ea typeface="Calibri" panose="020F0502020204030204" pitchFamily="34" charset="0"/>
            <a:cs typeface="Times New Roman" panose="02020603050405020304" pitchFamily="18" charset="0"/>
          </a:endParaRPr>
        </a:p>
        <a:p>
          <a:pPr marL="0" marR="0" algn="ctr">
            <a:spcBef>
              <a:spcPts val="0"/>
            </a:spcBef>
            <a:spcAft>
              <a:spcPts val="0"/>
            </a:spcAft>
          </a:pPr>
          <a:r>
            <a:rPr lang="en-US" sz="1100" b="1">
              <a:effectLst/>
              <a:latin typeface="Calibri" panose="020F0502020204030204" pitchFamily="34" charset="0"/>
              <a:ea typeface="Calibri" panose="020F0502020204030204" pitchFamily="34" charset="0"/>
              <a:cs typeface="Times New Roman" panose="02020603050405020304" pitchFamily="18" charset="0"/>
            </a:rPr>
            <a:t> </a:t>
          </a:r>
          <a:endParaRPr lang="en-US" sz="1050">
            <a:effectLst/>
            <a:latin typeface="Calibri" panose="020F0502020204030204" pitchFamily="34" charset="0"/>
            <a:ea typeface="Calibri" panose="020F0502020204030204" pitchFamily="34" charset="0"/>
            <a:cs typeface="Times New Roman" panose="02020603050405020304" pitchFamily="18" charset="0"/>
          </a:endParaRPr>
        </a:p>
        <a:p>
          <a:r>
            <a:rPr lang="en-US" sz="1100">
              <a:solidFill>
                <a:schemeClr val="tx1"/>
              </a:solidFill>
              <a:effectLst/>
              <a:latin typeface="+mn-lt"/>
              <a:ea typeface="+mn-ea"/>
              <a:cs typeface="+mn-cs"/>
            </a:rPr>
            <a:t>Goals of this lab:</a:t>
          </a:r>
        </a:p>
        <a:p>
          <a:pPr marL="171450" lvl="0" indent="-171450">
            <a:buFont typeface="Arial" panose="020B0604020202020204" pitchFamily="34" charset="0"/>
            <a:buChar char="•"/>
          </a:pPr>
          <a:r>
            <a:rPr lang="en-US" sz="1100">
              <a:solidFill>
                <a:schemeClr val="tx1"/>
              </a:solidFill>
              <a:effectLst/>
              <a:latin typeface="+mn-lt"/>
              <a:ea typeface="+mn-ea"/>
              <a:cs typeface="+mn-cs"/>
            </a:rPr>
            <a:t>Create and use a calibration curve for the absorbance/concentration relationship for crystal violet</a:t>
          </a:r>
        </a:p>
        <a:p>
          <a:pPr marL="171450" lvl="0" indent="-171450">
            <a:buFont typeface="Arial" panose="020B0604020202020204" pitchFamily="34" charset="0"/>
            <a:buChar char="•"/>
          </a:pPr>
          <a:r>
            <a:rPr lang="en-US" sz="1100">
              <a:solidFill>
                <a:schemeClr val="tx1"/>
              </a:solidFill>
              <a:effectLst/>
              <a:latin typeface="+mn-lt"/>
              <a:ea typeface="+mn-ea"/>
              <a:cs typeface="+mn-cs"/>
            </a:rPr>
            <a:t>Evaluate absorbance versus time measurements to determine the order of a reaction</a:t>
          </a:r>
        </a:p>
        <a:p>
          <a:pPr marL="171450" lvl="0" indent="-171450">
            <a:buFont typeface="Arial" panose="020B0604020202020204" pitchFamily="34" charset="0"/>
            <a:buChar char="•"/>
          </a:pPr>
          <a:r>
            <a:rPr lang="en-US" sz="1100">
              <a:solidFill>
                <a:schemeClr val="tx1"/>
              </a:solidFill>
              <a:effectLst/>
              <a:latin typeface="+mn-lt"/>
              <a:ea typeface="+mn-ea"/>
              <a:cs typeface="+mn-cs"/>
            </a:rPr>
            <a:t>Analyze graphs of data to determine best linear fit</a:t>
          </a:r>
        </a:p>
        <a:p>
          <a:pPr marL="171450" lvl="0" indent="-171450">
            <a:buFont typeface="Arial" panose="020B0604020202020204" pitchFamily="34" charset="0"/>
            <a:buChar char="•"/>
          </a:pPr>
          <a:r>
            <a:rPr lang="en-US" sz="1100">
              <a:solidFill>
                <a:schemeClr val="tx1"/>
              </a:solidFill>
              <a:effectLst/>
              <a:latin typeface="+mn-lt"/>
              <a:ea typeface="+mn-ea"/>
              <a:cs typeface="+mn-cs"/>
            </a:rPr>
            <a:t>Calculate rate constants from best-fit lines and values</a:t>
          </a:r>
        </a:p>
        <a:p>
          <a:pPr marL="171450" lvl="0" indent="-171450">
            <a:buFont typeface="Arial" panose="020B0604020202020204" pitchFamily="34" charset="0"/>
            <a:buChar char="•"/>
          </a:pPr>
          <a:r>
            <a:rPr lang="en-US" sz="1100">
              <a:solidFill>
                <a:schemeClr val="tx1"/>
              </a:solidFill>
              <a:effectLst/>
              <a:latin typeface="+mn-lt"/>
              <a:ea typeface="+mn-ea"/>
              <a:cs typeface="+mn-cs"/>
            </a:rPr>
            <a:t>Assemble a complete kinetic description of the reaction from data gathered</a:t>
          </a: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Your lab report will be grade on the following criteria using a poor/good/excellent rating system (see the Self-Assessment on the “Reporting Your Results for Exp #5” page of the lab website for more details):</a:t>
          </a:r>
        </a:p>
        <a:p>
          <a:pPr marL="171450" lvl="0" indent="-171450">
            <a:buFont typeface="Arial" panose="020B0604020202020204" pitchFamily="34" charset="0"/>
            <a:buChar char="•"/>
          </a:pPr>
          <a:r>
            <a:rPr lang="en-US" sz="1100">
              <a:solidFill>
                <a:schemeClr val="tx1"/>
              </a:solidFill>
              <a:effectLst/>
              <a:latin typeface="+mn-lt"/>
              <a:ea typeface="+mn-ea"/>
              <a:cs typeface="+mn-cs"/>
            </a:rPr>
            <a:t>Calculations are accurate and complete based on data gathered; proper significant figures and units are used</a:t>
          </a:r>
        </a:p>
        <a:p>
          <a:pPr marL="171450" lvl="0" indent="-171450">
            <a:buFont typeface="Arial" panose="020B0604020202020204" pitchFamily="34" charset="0"/>
            <a:buChar char="•"/>
          </a:pPr>
          <a:r>
            <a:rPr lang="en-US" sz="1100">
              <a:solidFill>
                <a:schemeClr val="tx1"/>
              </a:solidFill>
              <a:effectLst/>
              <a:latin typeface="+mn-lt"/>
              <a:ea typeface="+mn-ea"/>
              <a:cs typeface="+mn-cs"/>
            </a:rPr>
            <a:t>Data collected is reasonable; outliers are identified and possible explanations are reasonable</a:t>
          </a:r>
        </a:p>
        <a:p>
          <a:pPr marL="171450" lvl="0" indent="-171450">
            <a:buFont typeface="Arial" panose="020B0604020202020204" pitchFamily="34" charset="0"/>
            <a:buChar char="•"/>
          </a:pPr>
          <a:r>
            <a:rPr lang="en-US" sz="1100">
              <a:solidFill>
                <a:schemeClr val="tx1"/>
              </a:solidFill>
              <a:effectLst/>
              <a:latin typeface="+mn-lt"/>
              <a:ea typeface="+mn-ea"/>
              <a:cs typeface="+mn-cs"/>
            </a:rPr>
            <a:t>Interpretations of graphs and data are reasonable</a:t>
          </a:r>
        </a:p>
        <a:p>
          <a:pPr marL="171450" lvl="0" indent="-171450">
            <a:buFont typeface="Arial" panose="020B0604020202020204" pitchFamily="34" charset="0"/>
            <a:buChar char="•"/>
          </a:pPr>
          <a:r>
            <a:rPr lang="en-US" sz="1100">
              <a:solidFill>
                <a:schemeClr val="tx1"/>
              </a:solidFill>
              <a:effectLst/>
              <a:latin typeface="+mn-lt"/>
              <a:ea typeface="+mn-ea"/>
              <a:cs typeface="+mn-cs"/>
            </a:rPr>
            <a:t>Reaction orders are determined accurately from data gathered; reasonable conclusions are reached</a:t>
          </a:r>
        </a:p>
        <a:p>
          <a:pPr marL="171450" lvl="0" indent="-171450">
            <a:buFont typeface="Arial" panose="020B0604020202020204" pitchFamily="34" charset="0"/>
            <a:buChar char="•"/>
          </a:pPr>
          <a:r>
            <a:rPr lang="en-US" sz="1100">
              <a:solidFill>
                <a:schemeClr val="tx1"/>
              </a:solidFill>
              <a:effectLst/>
              <a:latin typeface="+mn-lt"/>
              <a:ea typeface="+mn-ea"/>
              <a:cs typeface="+mn-cs"/>
            </a:rPr>
            <a:t>All graphs and tables and clearly and accurately labeled;</a:t>
          </a:r>
          <a:r>
            <a:rPr lang="en-US" sz="1100" baseline="0">
              <a:solidFill>
                <a:schemeClr val="tx1"/>
              </a:solidFill>
              <a:effectLst/>
              <a:latin typeface="+mn-lt"/>
              <a:ea typeface="+mn-ea"/>
              <a:cs typeface="+mn-cs"/>
            </a:rPr>
            <a:t> entire report is typed</a:t>
          </a:r>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 </a:t>
          </a:r>
        </a:p>
        <a:p>
          <a:r>
            <a:rPr lang="en-US" sz="1100" b="1">
              <a:solidFill>
                <a:schemeClr val="tx1"/>
              </a:solidFill>
              <a:effectLst/>
              <a:latin typeface="+mn-lt"/>
              <a:ea typeface="+mn-ea"/>
              <a:cs typeface="+mn-cs"/>
            </a:rPr>
            <a:t>By signing below, you certify that you have not falsified data, that you have not plagiarized any part of this lab report, and that all calculations and responses other than the reporting of raw data are your own independent work. Failure to sign this declaration will result in 5 points being deducted from your lab score.</a:t>
          </a:r>
          <a:endParaRPr lang="en-US" sz="1100">
            <a:solidFill>
              <a:schemeClr val="tx1"/>
            </a:solidFill>
            <a:effectLst/>
            <a:latin typeface="+mn-lt"/>
            <a:ea typeface="+mn-ea"/>
            <a:cs typeface="+mn-cs"/>
          </a:endParaRPr>
        </a:p>
        <a:p>
          <a:r>
            <a:rPr lang="en-US" sz="1100" b="1">
              <a:solidFill>
                <a:schemeClr val="tx1"/>
              </a:solidFill>
              <a:effectLst/>
              <a:latin typeface="+mn-lt"/>
              <a:ea typeface="+mn-ea"/>
              <a:cs typeface="+mn-cs"/>
            </a:rPr>
            <a:t> </a:t>
          </a:r>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Signature: ________________________________________</a:t>
          </a:r>
        </a:p>
        <a:p>
          <a:r>
            <a:rPr lang="en-US" sz="1100">
              <a:solidFill>
                <a:schemeClr val="tx1"/>
              </a:solidFill>
              <a:effectLst/>
              <a:latin typeface="+mn-lt"/>
              <a:ea typeface="+mn-ea"/>
              <a:cs typeface="+mn-cs"/>
            </a:rPr>
            <a:t> </a:t>
          </a:r>
        </a:p>
        <a:p>
          <a:r>
            <a:rPr lang="en-US" sz="1100" i="1">
              <a:solidFill>
                <a:schemeClr val="tx1"/>
              </a:solidFill>
              <a:effectLst/>
              <a:latin typeface="+mn-lt"/>
              <a:ea typeface="+mn-ea"/>
              <a:cs typeface="+mn-cs"/>
            </a:rPr>
            <a:t>This lab is worth 60 points: 10 points for notebook pages, 50 points for the lab report</a:t>
          </a:r>
        </a:p>
        <a:p>
          <a:r>
            <a:rPr lang="en-US" sz="1200"/>
            <a:t>(Do NOT include your notebook pages when you scan your report for upload into Gradescope.)</a:t>
          </a:r>
        </a:p>
        <a:p>
          <a:endParaRPr lang="en-US" sz="1200"/>
        </a:p>
      </xdr:txBody>
    </xdr:sp>
    <xdr:clientData/>
  </xdr:oneCellAnchor>
  <xdr:twoCellAnchor>
    <xdr:from>
      <xdr:col>0</xdr:col>
      <xdr:colOff>0</xdr:colOff>
      <xdr:row>315</xdr:row>
      <xdr:rowOff>28575</xdr:rowOff>
    </xdr:from>
    <xdr:to>
      <xdr:col>8</xdr:col>
      <xdr:colOff>450850</xdr:colOff>
      <xdr:row>335</xdr:row>
      <xdr:rowOff>9525</xdr:rowOff>
    </xdr:to>
    <xdr:sp macro="" textlink="">
      <xdr:nvSpPr>
        <xdr:cNvPr id="18" name="Text 25">
          <a:extLst>
            <a:ext uri="{FF2B5EF4-FFF2-40B4-BE49-F238E27FC236}">
              <a16:creationId xmlns:a16="http://schemas.microsoft.com/office/drawing/2014/main" xmlns="" id="{5834E160-2D0F-4925-9B82-D82F8B9BF9BB}"/>
            </a:ext>
          </a:extLst>
        </xdr:cNvPr>
        <xdr:cNvSpPr txBox="1">
          <a:spLocks noChangeArrowheads="1"/>
        </xdr:cNvSpPr>
      </xdr:nvSpPr>
      <xdr:spPr bwMode="auto">
        <a:xfrm>
          <a:off x="0" y="55049738"/>
          <a:ext cx="6584950" cy="3219450"/>
        </a:xfrm>
        <a:prstGeom prst="rect">
          <a:avLst/>
        </a:prstGeom>
        <a:solidFill>
          <a:srgbClr val="FFFFFF"/>
        </a:solidFill>
        <a:ln w="9525">
          <a:solidFill>
            <a:srgbClr val="000000"/>
          </a:solidFill>
          <a:miter lim="800000"/>
          <a:headEnd/>
          <a:tailEnd/>
        </a:ln>
      </xdr:spPr>
      <xdr:txBody>
        <a:bodyPr vertOverflow="clip" wrap="square" lIns="36576" tIns="27432" rIns="0" bIns="0" anchor="t"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b="0" i="0">
              <a:solidFill>
                <a:sysClr val="windowText" lastClr="000000"/>
              </a:solidFill>
              <a:effectLst/>
              <a:latin typeface="Arial" panose="020B0604020202020204" pitchFamily="34" charset="0"/>
              <a:ea typeface="+mn-ea"/>
              <a:cs typeface="Arial" panose="020B0604020202020204" pitchFamily="34" charset="0"/>
            </a:rPr>
            <a:t>2. The literature values of the orders with respect to CV</a:t>
          </a:r>
          <a:r>
            <a:rPr lang="en-US" sz="1000" b="0" i="0" baseline="30000">
              <a:solidFill>
                <a:sysClr val="windowText" lastClr="000000"/>
              </a:solidFill>
              <a:effectLst/>
              <a:latin typeface="Arial" panose="020B0604020202020204" pitchFamily="34" charset="0"/>
              <a:ea typeface="+mn-ea"/>
              <a:cs typeface="Arial" panose="020B0604020202020204" pitchFamily="34" charset="0"/>
            </a:rPr>
            <a:t>+</a:t>
          </a:r>
          <a:r>
            <a:rPr lang="en-US" sz="1000" b="0" i="0">
              <a:solidFill>
                <a:sysClr val="windowText" lastClr="000000"/>
              </a:solidFill>
              <a:effectLst/>
              <a:latin typeface="Arial" panose="020B0604020202020204" pitchFamily="34" charset="0"/>
              <a:ea typeface="+mn-ea"/>
              <a:cs typeface="Arial" panose="020B0604020202020204" pitchFamily="34" charset="0"/>
            </a:rPr>
            <a:t> are and OH</a:t>
          </a:r>
          <a:r>
            <a:rPr lang="en-US" sz="1000" b="0" i="0" baseline="30000">
              <a:solidFill>
                <a:sysClr val="windowText" lastClr="000000"/>
              </a:solidFill>
              <a:effectLst/>
              <a:latin typeface="Arial" panose="020B0604020202020204" pitchFamily="34" charset="0"/>
              <a:ea typeface="+mn-ea"/>
              <a:cs typeface="Arial" panose="020B0604020202020204" pitchFamily="34" charset="0"/>
            </a:rPr>
            <a:t>-</a:t>
          </a:r>
          <a:r>
            <a:rPr lang="en-US" sz="1000" b="0" i="0">
              <a:solidFill>
                <a:sysClr val="windowText" lastClr="000000"/>
              </a:solidFill>
              <a:effectLst/>
              <a:latin typeface="Arial" panose="020B0604020202020204" pitchFamily="34" charset="0"/>
              <a:ea typeface="+mn-ea"/>
              <a:cs typeface="Arial" panose="020B0604020202020204" pitchFamily="34" charset="0"/>
            </a:rPr>
            <a:t> are 1 and 1, respectively. Calculate your % error</a:t>
          </a:r>
          <a:r>
            <a:rPr lang="en-US" sz="1000" b="0" i="0" baseline="0">
              <a:solidFill>
                <a:sysClr val="windowText" lastClr="000000"/>
              </a:solidFill>
              <a:effectLst/>
              <a:latin typeface="Arial" panose="020B0604020202020204" pitchFamily="34" charset="0"/>
              <a:ea typeface="+mn-ea"/>
              <a:cs typeface="Arial" panose="020B0604020202020204" pitchFamily="34" charset="0"/>
            </a:rPr>
            <a:t> for the experimental value for the order with respect to [OH</a:t>
          </a:r>
          <a:r>
            <a:rPr lang="en-US" sz="1000" b="0" i="0" baseline="30000">
              <a:solidFill>
                <a:sysClr val="windowText" lastClr="000000"/>
              </a:solidFill>
              <a:effectLst/>
              <a:latin typeface="Arial" panose="020B0604020202020204" pitchFamily="34" charset="0"/>
              <a:ea typeface="+mn-ea"/>
              <a:cs typeface="Arial" panose="020B0604020202020204" pitchFamily="34" charset="0"/>
            </a:rPr>
            <a:t>-</a:t>
          </a:r>
          <a:r>
            <a:rPr lang="en-US" sz="1000" b="0" i="0" baseline="0">
              <a:solidFill>
                <a:sysClr val="windowText" lastClr="000000"/>
              </a:solidFill>
              <a:effectLst/>
              <a:latin typeface="Arial" panose="020B0604020202020204" pitchFamily="34" charset="0"/>
              <a:ea typeface="+mn-ea"/>
              <a:cs typeface="Arial" panose="020B0604020202020204" pitchFamily="34" charset="0"/>
            </a:rPr>
            <a:t>].</a:t>
          </a:r>
          <a:r>
            <a:rPr lang="en-US" sz="1000" b="0" i="0">
              <a:solidFill>
                <a:sysClr val="windowText" lastClr="000000"/>
              </a:solidFill>
              <a:effectLst/>
              <a:latin typeface="Arial" panose="020B0604020202020204" pitchFamily="34" charset="0"/>
              <a:ea typeface="+mn-ea"/>
              <a:cs typeface="Arial" panose="020B0604020202020204" pitchFamily="34" charset="0"/>
            </a:rPr>
            <a:t> Discuss your largest sources of error.</a:t>
          </a:r>
          <a:r>
            <a:rPr lang="en-US" sz="1000" b="1" i="0">
              <a:solidFill>
                <a:sysClr val="windowText" lastClr="000000"/>
              </a:solidFill>
              <a:effectLst/>
              <a:latin typeface="Arial" panose="020B0604020202020204" pitchFamily="34" charset="0"/>
              <a:ea typeface="+mn-ea"/>
              <a:cs typeface="Arial" panose="020B0604020202020204" pitchFamily="34" charset="0"/>
            </a:rPr>
            <a:t>						</a:t>
          </a:r>
        </a:p>
        <a:p>
          <a:pPr algn="l" rtl="0">
            <a:defRPr sz="1000"/>
          </a:pPr>
          <a:r>
            <a:rPr lang="en-US" sz="1000" b="1" i="0" strike="noStrike">
              <a:solidFill>
                <a:srgbClr val="0070C0"/>
              </a:solidFill>
              <a:effectLst/>
              <a:latin typeface="Arial" panose="020B0604020202020204" pitchFamily="34" charset="0"/>
              <a:ea typeface="+mn-ea"/>
              <a:cs typeface="Arial" panose="020B0604020202020204" pitchFamily="34" charset="0"/>
            </a:rPr>
            <a:t>[(</a:t>
          </a:r>
          <a:r>
            <a:rPr lang="en-US" sz="1000" b="1" i="0" strike="noStrike" baseline="0">
              <a:solidFill>
                <a:srgbClr val="0070C0"/>
              </a:solidFill>
              <a:effectLst/>
              <a:latin typeface="Arial" panose="020B0604020202020204" pitchFamily="34" charset="0"/>
              <a:ea typeface="+mn-ea"/>
              <a:cs typeface="Arial" panose="020B0604020202020204" pitchFamily="34" charset="0"/>
            </a:rPr>
            <a:t>1 - 0.684) / 1 ] * 100% = 31.6%</a:t>
          </a:r>
        </a:p>
        <a:p>
          <a:pPr algn="l" rtl="0">
            <a:defRPr sz="1000"/>
          </a:pPr>
          <a:endParaRPr lang="en-US" sz="1000" b="1" i="0" strike="noStrike" baseline="0">
            <a:solidFill>
              <a:srgbClr val="0070C0"/>
            </a:solidFill>
            <a:effectLst/>
            <a:latin typeface="Arial" panose="020B0604020202020204" pitchFamily="34" charset="0"/>
            <a:ea typeface="+mn-ea"/>
            <a:cs typeface="Arial" panose="020B0604020202020204" pitchFamily="34" charset="0"/>
          </a:endParaRPr>
        </a:p>
        <a:p>
          <a:pPr algn="l" rtl="0">
            <a:defRPr sz="1000"/>
          </a:pPr>
          <a:r>
            <a:rPr lang="en-US" sz="1000" b="1" i="0" strike="noStrike" baseline="0">
              <a:solidFill>
                <a:srgbClr val="0070C0"/>
              </a:solidFill>
              <a:effectLst/>
              <a:latin typeface="Arial" panose="020B0604020202020204" pitchFamily="34" charset="0"/>
              <a:ea typeface="+mn-ea"/>
              <a:cs typeface="Arial" panose="020B0604020202020204" pitchFamily="34" charset="0"/>
            </a:rPr>
            <a:t>In our experiment, our largest error was that before putting the cuvvet into LQ2, we did not mix the crystal violate with NaOH fully. Therefore, our data fluctuate a little at the beginning of each run. This will influence the final result of all the graph, equations, and calculations that are based on the raw data. </a:t>
          </a:r>
          <a:endParaRPr lang="en-US" sz="1000" b="1" i="0" strike="noStrike">
            <a:solidFill>
              <a:srgbClr val="0070C0"/>
            </a:solidFill>
            <a:effectLst/>
            <a:latin typeface="Arial" panose="020B0604020202020204" pitchFamily="34" charset="0"/>
            <a:ea typeface="+mn-ea"/>
            <a:cs typeface="Arial" panose="020B0604020202020204" pitchFamily="34" charset="0"/>
          </a:endParaRPr>
        </a:p>
      </xdr:txBody>
    </xdr:sp>
    <xdr:clientData/>
  </xdr:twoCellAnchor>
  <xdr:twoCellAnchor>
    <xdr:from>
      <xdr:col>0</xdr:col>
      <xdr:colOff>0</xdr:colOff>
      <xdr:row>56</xdr:row>
      <xdr:rowOff>50801</xdr:rowOff>
    </xdr:from>
    <xdr:to>
      <xdr:col>8</xdr:col>
      <xdr:colOff>685800</xdr:colOff>
      <xdr:row>76</xdr:row>
      <xdr:rowOff>84668</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144</xdr:row>
      <xdr:rowOff>8465</xdr:rowOff>
    </xdr:from>
    <xdr:to>
      <xdr:col>7</xdr:col>
      <xdr:colOff>719665</xdr:colOff>
      <xdr:row>160</xdr:row>
      <xdr:rowOff>76199</xdr:rowOff>
    </xdr:to>
    <xdr:graphicFrame macro="">
      <xdr:nvGraphicFramePr>
        <xdr:cNvPr id="3" name="图表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161</xdr:row>
      <xdr:rowOff>8465</xdr:rowOff>
    </xdr:from>
    <xdr:to>
      <xdr:col>7</xdr:col>
      <xdr:colOff>719665</xdr:colOff>
      <xdr:row>177</xdr:row>
      <xdr:rowOff>76199</xdr:rowOff>
    </xdr:to>
    <xdr:graphicFrame macro="">
      <xdr:nvGraphicFramePr>
        <xdr:cNvPr id="4" name="图表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177</xdr:row>
      <xdr:rowOff>135465</xdr:rowOff>
    </xdr:from>
    <xdr:to>
      <xdr:col>8</xdr:col>
      <xdr:colOff>0</xdr:colOff>
      <xdr:row>194</xdr:row>
      <xdr:rowOff>152399</xdr:rowOff>
    </xdr:to>
    <xdr:graphicFrame macro="">
      <xdr:nvGraphicFramePr>
        <xdr:cNvPr id="5" name="图表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59"/>
  <sheetViews>
    <sheetView tabSelected="1" view="pageBreakPreview" topLeftCell="A273" zoomScale="150" zoomScaleSheetLayoutView="150" zoomScalePageLayoutView="75" workbookViewId="0">
      <selection activeCell="G297" sqref="G297"/>
    </sheetView>
  </sheetViews>
  <sheetFormatPr baseColWidth="10" defaultColWidth="8.83203125" defaultRowHeight="13" x14ac:dyDescent="0.15"/>
  <cols>
    <col min="1" max="1" width="10" customWidth="1"/>
    <col min="2" max="2" width="10.5" customWidth="1"/>
    <col min="3" max="3" width="10.33203125" customWidth="1"/>
    <col min="4" max="4" width="9.5" customWidth="1"/>
    <col min="5" max="5" width="13.1640625" customWidth="1"/>
    <col min="6" max="6" width="10.5" customWidth="1"/>
    <col min="7" max="7" width="12.5" bestFit="1" customWidth="1"/>
    <col min="8" max="8" width="9.5" customWidth="1"/>
    <col min="9" max="9" width="9.6640625" style="76" customWidth="1"/>
    <col min="10" max="10" width="2.6640625" style="30" customWidth="1"/>
    <col min="11" max="11" width="18.83203125" bestFit="1" customWidth="1"/>
    <col min="12" max="12" width="12.5" bestFit="1" customWidth="1"/>
  </cols>
  <sheetData>
    <row r="1" spans="1:21" ht="18" x14ac:dyDescent="0.2">
      <c r="A1" s="31" t="s">
        <v>21</v>
      </c>
      <c r="B1" s="116"/>
      <c r="C1" s="116"/>
      <c r="D1" s="29"/>
      <c r="E1" s="29"/>
      <c r="F1" s="32" t="s">
        <v>15</v>
      </c>
      <c r="G1" s="118"/>
      <c r="J1" s="55"/>
      <c r="K1" s="54"/>
      <c r="L1" s="54"/>
      <c r="M1" s="54"/>
      <c r="N1" s="46"/>
      <c r="O1" s="7"/>
      <c r="P1" s="46"/>
      <c r="Q1" s="163"/>
      <c r="R1" s="163"/>
      <c r="S1" s="163"/>
    </row>
    <row r="2" spans="1:21" ht="18" x14ac:dyDescent="0.2">
      <c r="A2" s="1" t="s">
        <v>17</v>
      </c>
      <c r="B2" s="117"/>
      <c r="C2" s="117"/>
      <c r="D2" s="29"/>
      <c r="E2" s="29"/>
      <c r="F2" s="53" t="s">
        <v>53</v>
      </c>
      <c r="G2" s="119"/>
      <c r="H2" s="118"/>
      <c r="J2" s="49"/>
      <c r="K2" s="54"/>
      <c r="L2" s="54"/>
      <c r="M2" s="54"/>
      <c r="N2" s="46"/>
      <c r="O2" s="54"/>
      <c r="U2" s="49"/>
    </row>
    <row r="3" spans="1:21" ht="18" x14ac:dyDescent="0.2">
      <c r="A3" s="1"/>
      <c r="B3" s="29"/>
      <c r="C3" s="29"/>
      <c r="D3" s="29"/>
      <c r="E3" s="29"/>
      <c r="F3" s="53"/>
      <c r="J3" s="49"/>
      <c r="K3" s="54"/>
      <c r="L3" s="54"/>
      <c r="M3" s="54"/>
      <c r="N3" s="46"/>
      <c r="O3" s="54"/>
      <c r="U3" s="49"/>
    </row>
    <row r="4" spans="1:21" ht="18" x14ac:dyDescent="0.2">
      <c r="A4" s="1"/>
      <c r="B4" s="29"/>
      <c r="C4" s="29"/>
      <c r="D4" s="29"/>
      <c r="E4" s="29"/>
      <c r="F4" s="53"/>
      <c r="J4" s="49"/>
      <c r="K4" s="54"/>
      <c r="L4" s="54"/>
      <c r="M4" s="54"/>
      <c r="N4" s="46"/>
      <c r="O4" s="54"/>
      <c r="U4" s="49"/>
    </row>
    <row r="5" spans="1:21" ht="18" x14ac:dyDescent="0.2">
      <c r="A5" s="1"/>
      <c r="B5" s="29"/>
      <c r="C5" s="29"/>
      <c r="D5" s="29"/>
      <c r="E5" s="29"/>
      <c r="F5" s="53"/>
      <c r="J5" s="49"/>
      <c r="K5" s="54"/>
      <c r="L5" s="54"/>
      <c r="M5" s="54"/>
      <c r="N5" s="46"/>
      <c r="O5" s="54"/>
      <c r="U5" s="49"/>
    </row>
    <row r="6" spans="1:21" ht="18" x14ac:dyDescent="0.2">
      <c r="A6" s="1"/>
      <c r="B6" s="29"/>
      <c r="C6" s="29"/>
      <c r="D6" s="29"/>
      <c r="E6" s="29"/>
      <c r="F6" s="53"/>
      <c r="J6" s="49"/>
      <c r="K6" s="54"/>
      <c r="L6" s="54"/>
      <c r="M6" s="54"/>
      <c r="N6" s="46"/>
      <c r="O6" s="54"/>
      <c r="U6" s="49"/>
    </row>
    <row r="7" spans="1:21" ht="18" x14ac:dyDescent="0.2">
      <c r="A7" s="1"/>
      <c r="B7" s="29"/>
      <c r="C7" s="29"/>
      <c r="D7" s="29"/>
      <c r="E7" s="29"/>
      <c r="F7" s="53"/>
      <c r="J7" s="49"/>
      <c r="K7" s="54"/>
      <c r="L7" s="54"/>
      <c r="M7" s="54"/>
      <c r="N7" s="46"/>
      <c r="O7" s="54"/>
      <c r="U7" s="49"/>
    </row>
    <row r="8" spans="1:21" ht="18" x14ac:dyDescent="0.2">
      <c r="A8" s="1"/>
      <c r="B8" s="29"/>
      <c r="C8" s="29"/>
      <c r="D8" s="29"/>
      <c r="E8" s="29"/>
      <c r="F8" s="53"/>
      <c r="J8" s="49"/>
      <c r="K8" s="54"/>
      <c r="L8" s="54"/>
      <c r="M8" s="54"/>
      <c r="N8" s="46"/>
      <c r="O8" s="54"/>
      <c r="U8" s="49"/>
    </row>
    <row r="9" spans="1:21" ht="18" x14ac:dyDescent="0.2">
      <c r="A9" s="1"/>
      <c r="B9" s="29"/>
      <c r="C9" s="29"/>
      <c r="D9" s="29"/>
      <c r="E9" s="29"/>
      <c r="F9" s="53"/>
      <c r="J9" s="49"/>
      <c r="K9" s="54"/>
      <c r="L9" s="54"/>
      <c r="M9" s="54"/>
      <c r="N9" s="46"/>
      <c r="O9" s="54"/>
      <c r="U9" s="49"/>
    </row>
    <row r="10" spans="1:21" ht="18" x14ac:dyDescent="0.2">
      <c r="A10" s="1"/>
      <c r="B10" s="29"/>
      <c r="C10" s="29"/>
      <c r="D10" s="29"/>
      <c r="E10" s="29"/>
      <c r="F10" s="53"/>
      <c r="J10" s="49"/>
      <c r="K10" s="54"/>
      <c r="L10" s="54"/>
      <c r="M10" s="54"/>
      <c r="N10" s="46"/>
      <c r="O10" s="54"/>
      <c r="U10" s="49"/>
    </row>
    <row r="11" spans="1:21" ht="18" x14ac:dyDescent="0.2">
      <c r="A11" s="1"/>
      <c r="B11" s="29"/>
      <c r="C11" s="29"/>
      <c r="D11" s="29"/>
      <c r="E11" s="29"/>
      <c r="F11" s="53"/>
      <c r="J11" s="49"/>
      <c r="K11" s="54"/>
      <c r="L11" s="54"/>
      <c r="M11" s="54"/>
      <c r="N11" s="46"/>
      <c r="O11" s="54"/>
      <c r="U11" s="49"/>
    </row>
    <row r="12" spans="1:21" ht="18" x14ac:dyDescent="0.2">
      <c r="A12" s="1"/>
      <c r="B12" s="29"/>
      <c r="C12" s="29"/>
      <c r="D12" s="29"/>
      <c r="E12" s="29"/>
      <c r="F12" s="53"/>
      <c r="J12" s="49"/>
      <c r="K12" s="54"/>
      <c r="L12" s="54"/>
      <c r="M12" s="54"/>
      <c r="N12" s="46"/>
      <c r="O12" s="54"/>
      <c r="U12" s="49"/>
    </row>
    <row r="13" spans="1:21" ht="18" x14ac:dyDescent="0.2">
      <c r="A13" s="1"/>
      <c r="B13" s="29"/>
      <c r="C13" s="29"/>
      <c r="D13" s="29"/>
      <c r="E13" s="29"/>
      <c r="F13" s="53"/>
      <c r="J13" s="49"/>
      <c r="K13" s="54"/>
      <c r="L13" s="54"/>
      <c r="M13" s="54"/>
      <c r="N13" s="46"/>
      <c r="O13" s="54"/>
      <c r="U13" s="49"/>
    </row>
    <row r="14" spans="1:21" ht="18" x14ac:dyDescent="0.2">
      <c r="A14" s="1"/>
      <c r="B14" s="29"/>
      <c r="C14" s="29"/>
      <c r="D14" s="29"/>
      <c r="E14" s="29"/>
      <c r="F14" s="53"/>
      <c r="J14" s="49"/>
      <c r="K14" s="54"/>
      <c r="L14" s="54"/>
      <c r="M14" s="54"/>
      <c r="N14" s="46"/>
      <c r="O14" s="54"/>
      <c r="U14" s="49"/>
    </row>
    <row r="15" spans="1:21" ht="18" x14ac:dyDescent="0.2">
      <c r="A15" s="1"/>
      <c r="B15" s="29"/>
      <c r="C15" s="29"/>
      <c r="D15" s="29"/>
      <c r="E15" s="29"/>
      <c r="F15" s="53"/>
      <c r="J15" s="49"/>
      <c r="K15" s="54"/>
      <c r="L15" s="54"/>
      <c r="M15" s="54"/>
      <c r="N15" s="46"/>
      <c r="O15" s="54"/>
      <c r="U15" s="49"/>
    </row>
    <row r="16" spans="1:21" ht="18" x14ac:dyDescent="0.2">
      <c r="A16" s="1"/>
      <c r="B16" s="29"/>
      <c r="C16" s="29"/>
      <c r="D16" s="29"/>
      <c r="E16" s="29"/>
      <c r="F16" s="53"/>
      <c r="J16" s="49"/>
      <c r="K16" s="54"/>
      <c r="L16" s="54"/>
      <c r="M16" s="54"/>
      <c r="N16" s="46"/>
      <c r="O16" s="54"/>
      <c r="U16" s="49"/>
    </row>
    <row r="17" spans="1:21" ht="18" x14ac:dyDescent="0.2">
      <c r="A17" s="1"/>
      <c r="B17" s="29"/>
      <c r="C17" s="29"/>
      <c r="D17" s="29"/>
      <c r="E17" s="29"/>
      <c r="F17" s="53"/>
      <c r="J17" s="49"/>
      <c r="K17" s="54"/>
      <c r="L17" s="54"/>
      <c r="M17" s="54"/>
      <c r="N17" s="46"/>
      <c r="O17" s="54"/>
      <c r="U17" s="49"/>
    </row>
    <row r="18" spans="1:21" ht="18" x14ac:dyDescent="0.2">
      <c r="A18" s="1"/>
      <c r="B18" s="29"/>
      <c r="C18" s="29"/>
      <c r="D18" s="29"/>
      <c r="E18" s="29"/>
      <c r="F18" s="53"/>
      <c r="J18" s="49"/>
      <c r="K18" s="54"/>
      <c r="L18" s="54"/>
      <c r="M18" s="54"/>
      <c r="N18" s="46"/>
      <c r="O18" s="54"/>
      <c r="U18" s="49"/>
    </row>
    <row r="19" spans="1:21" ht="18" x14ac:dyDescent="0.2">
      <c r="A19" s="1"/>
      <c r="B19" s="29"/>
      <c r="C19" s="29"/>
      <c r="D19" s="29"/>
      <c r="E19" s="29"/>
      <c r="F19" s="53"/>
      <c r="J19" s="49"/>
      <c r="K19" s="54"/>
      <c r="L19" s="54"/>
      <c r="M19" s="54"/>
      <c r="N19" s="46"/>
      <c r="O19" s="54"/>
      <c r="U19" s="49"/>
    </row>
    <row r="20" spans="1:21" ht="18" x14ac:dyDescent="0.2">
      <c r="A20" s="1"/>
      <c r="B20" s="29"/>
      <c r="C20" s="29"/>
      <c r="D20" s="29"/>
      <c r="E20" s="29"/>
      <c r="F20" s="53"/>
      <c r="J20" s="49"/>
      <c r="K20" s="54"/>
      <c r="L20" s="54"/>
      <c r="M20" s="54"/>
      <c r="N20" s="46"/>
      <c r="O20" s="54"/>
      <c r="U20" s="49"/>
    </row>
    <row r="21" spans="1:21" ht="18" x14ac:dyDescent="0.2">
      <c r="A21" s="1"/>
      <c r="B21" s="29"/>
      <c r="C21" s="29"/>
      <c r="D21" s="29"/>
      <c r="E21" s="29"/>
      <c r="F21" s="53"/>
      <c r="J21" s="49"/>
      <c r="K21" s="54"/>
      <c r="L21" s="54"/>
      <c r="M21" s="54"/>
      <c r="N21" s="46"/>
      <c r="O21" s="54"/>
      <c r="U21" s="49"/>
    </row>
    <row r="22" spans="1:21" ht="18" x14ac:dyDescent="0.2">
      <c r="A22" s="1"/>
      <c r="B22" s="29"/>
      <c r="C22" s="29"/>
      <c r="D22" s="29"/>
      <c r="E22" s="29"/>
      <c r="F22" s="53"/>
      <c r="J22" s="49"/>
      <c r="K22" s="54"/>
      <c r="L22" s="54"/>
      <c r="M22" s="54"/>
      <c r="N22" s="46"/>
      <c r="O22" s="54"/>
      <c r="U22" s="49"/>
    </row>
    <row r="23" spans="1:21" ht="18" x14ac:dyDescent="0.2">
      <c r="A23" s="1"/>
      <c r="B23" s="29"/>
      <c r="C23" s="29"/>
      <c r="D23" s="29"/>
      <c r="E23" s="29"/>
      <c r="F23" s="53"/>
      <c r="J23" s="49"/>
      <c r="K23" s="54"/>
      <c r="L23" s="54"/>
      <c r="M23" s="54"/>
      <c r="N23" s="46"/>
      <c r="O23" s="54"/>
      <c r="U23" s="49"/>
    </row>
    <row r="24" spans="1:21" ht="18" x14ac:dyDescent="0.2">
      <c r="A24" s="1"/>
      <c r="B24" s="29"/>
      <c r="C24" s="29"/>
      <c r="D24" s="29"/>
      <c r="E24" s="29"/>
      <c r="F24" s="53"/>
      <c r="J24" s="49"/>
      <c r="K24" s="54"/>
      <c r="L24" s="54"/>
      <c r="M24" s="54"/>
      <c r="N24" s="46"/>
      <c r="O24" s="54"/>
      <c r="U24" s="49"/>
    </row>
    <row r="25" spans="1:21" ht="18" x14ac:dyDescent="0.2">
      <c r="A25" s="1"/>
      <c r="B25" s="29"/>
      <c r="C25" s="29"/>
      <c r="D25" s="29"/>
      <c r="E25" s="29"/>
      <c r="F25" s="53"/>
      <c r="J25" s="49"/>
      <c r="K25" s="54"/>
      <c r="L25" s="54"/>
      <c r="M25" s="54"/>
      <c r="N25" s="46"/>
      <c r="O25" s="54"/>
      <c r="U25" s="49"/>
    </row>
    <row r="26" spans="1:21" ht="18" x14ac:dyDescent="0.2">
      <c r="A26" s="1"/>
      <c r="B26" s="29"/>
      <c r="C26" s="29"/>
      <c r="D26" s="29"/>
      <c r="E26" s="29"/>
      <c r="F26" s="53"/>
      <c r="J26" s="49"/>
      <c r="K26" s="54"/>
      <c r="L26" s="54"/>
      <c r="M26" s="54"/>
      <c r="N26" s="46"/>
      <c r="O26" s="54"/>
      <c r="U26" s="49"/>
    </row>
    <row r="27" spans="1:21" ht="18" x14ac:dyDescent="0.2">
      <c r="A27" s="1"/>
      <c r="B27" s="29"/>
      <c r="C27" s="29"/>
      <c r="D27" s="29"/>
      <c r="E27" s="29"/>
      <c r="F27" s="53"/>
      <c r="J27" s="49"/>
      <c r="K27" s="54"/>
      <c r="L27" s="54"/>
      <c r="M27" s="54"/>
      <c r="N27" s="46"/>
      <c r="O27" s="54"/>
      <c r="U27" s="49"/>
    </row>
    <row r="28" spans="1:21" ht="18" x14ac:dyDescent="0.2">
      <c r="A28" s="1"/>
      <c r="B28" s="29"/>
      <c r="C28" s="29"/>
      <c r="D28" s="29"/>
      <c r="E28" s="29"/>
      <c r="F28" s="53"/>
      <c r="J28" s="49"/>
      <c r="K28" s="54"/>
      <c r="L28" s="54"/>
      <c r="M28" s="54"/>
      <c r="N28" s="46"/>
      <c r="O28" s="54"/>
      <c r="U28" s="49"/>
    </row>
    <row r="29" spans="1:21" ht="18" x14ac:dyDescent="0.2">
      <c r="A29" s="1"/>
      <c r="B29" s="29"/>
      <c r="C29" s="29"/>
      <c r="D29" s="29"/>
      <c r="E29" s="29"/>
      <c r="F29" s="53"/>
      <c r="J29" s="49"/>
      <c r="K29" s="54"/>
      <c r="L29" s="54"/>
      <c r="M29" s="54"/>
      <c r="N29" s="46"/>
      <c r="O29" s="54"/>
      <c r="U29" s="49"/>
    </row>
    <row r="30" spans="1:21" ht="18" x14ac:dyDescent="0.2">
      <c r="A30" s="1"/>
      <c r="B30" s="29"/>
      <c r="C30" s="29"/>
      <c r="D30" s="29"/>
      <c r="E30" s="29"/>
      <c r="F30" s="53"/>
      <c r="J30" s="49"/>
      <c r="K30" s="54"/>
      <c r="L30" s="54"/>
      <c r="M30" s="54"/>
      <c r="N30" s="46"/>
      <c r="O30" s="54"/>
      <c r="U30" s="49"/>
    </row>
    <row r="31" spans="1:21" ht="18" x14ac:dyDescent="0.2">
      <c r="A31" s="1"/>
      <c r="B31" s="29"/>
      <c r="C31" s="29"/>
      <c r="D31" s="29"/>
      <c r="E31" s="29"/>
      <c r="F31" s="53"/>
      <c r="J31" s="49"/>
      <c r="K31" s="54"/>
      <c r="L31" s="54"/>
      <c r="M31" s="54"/>
      <c r="N31" s="46"/>
      <c r="O31" s="54"/>
      <c r="U31" s="49"/>
    </row>
    <row r="32" spans="1:21" ht="18" x14ac:dyDescent="0.2">
      <c r="A32" s="1"/>
      <c r="B32" s="29"/>
      <c r="C32" s="29"/>
      <c r="D32" s="29"/>
      <c r="E32" s="29"/>
      <c r="F32" s="53"/>
      <c r="J32" s="49"/>
      <c r="K32" s="54"/>
      <c r="L32" s="54"/>
      <c r="M32" s="54"/>
      <c r="N32" s="46"/>
      <c r="O32" s="54"/>
      <c r="U32" s="49"/>
    </row>
    <row r="33" spans="1:21" ht="18" x14ac:dyDescent="0.2">
      <c r="A33" s="1"/>
      <c r="B33" s="29"/>
      <c r="C33" s="29"/>
      <c r="D33" s="29"/>
      <c r="E33" s="29"/>
      <c r="F33" s="53"/>
      <c r="J33" s="49"/>
      <c r="K33" s="54"/>
      <c r="L33" s="54"/>
      <c r="M33" s="54"/>
      <c r="N33" s="46"/>
      <c r="O33" s="54"/>
      <c r="U33" s="49"/>
    </row>
    <row r="34" spans="1:21" ht="18" x14ac:dyDescent="0.2">
      <c r="A34" s="1"/>
      <c r="B34" s="29"/>
      <c r="C34" s="29"/>
      <c r="D34" s="29"/>
      <c r="E34" s="29"/>
      <c r="F34" s="53"/>
      <c r="J34" s="49"/>
      <c r="K34" s="54"/>
      <c r="L34" s="54"/>
      <c r="M34" s="54"/>
      <c r="N34" s="46"/>
      <c r="O34" s="54"/>
      <c r="U34" s="49"/>
    </row>
    <row r="35" spans="1:21" ht="18" x14ac:dyDescent="0.2">
      <c r="A35" s="1"/>
      <c r="B35" s="29"/>
      <c r="C35" s="29"/>
      <c r="D35" s="29"/>
      <c r="E35" s="29"/>
      <c r="F35" s="53"/>
      <c r="J35" s="49"/>
      <c r="K35" s="54"/>
      <c r="L35" s="54"/>
      <c r="M35" s="54"/>
      <c r="N35" s="46"/>
      <c r="O35" s="54"/>
      <c r="U35" s="49"/>
    </row>
    <row r="36" spans="1:21" x14ac:dyDescent="0.15">
      <c r="J36" s="49"/>
      <c r="L36" s="50"/>
      <c r="U36" s="49"/>
    </row>
    <row r="37" spans="1:21" x14ac:dyDescent="0.15">
      <c r="J37" s="49"/>
      <c r="L37" s="50"/>
      <c r="U37" s="49"/>
    </row>
    <row r="38" spans="1:21" x14ac:dyDescent="0.15">
      <c r="J38" s="49"/>
      <c r="L38" s="50"/>
      <c r="U38" s="49"/>
    </row>
    <row r="39" spans="1:21" x14ac:dyDescent="0.15">
      <c r="L39" s="50"/>
      <c r="U39" s="49"/>
    </row>
    <row r="40" spans="1:21" x14ac:dyDescent="0.15">
      <c r="J40" s="49"/>
      <c r="L40" s="50"/>
      <c r="U40" s="49"/>
    </row>
    <row r="41" spans="1:21" x14ac:dyDescent="0.15">
      <c r="J41" s="49"/>
      <c r="L41" s="50"/>
      <c r="U41" s="49"/>
    </row>
    <row r="42" spans="1:21" x14ac:dyDescent="0.15">
      <c r="A42" s="77" t="s">
        <v>54</v>
      </c>
      <c r="B42" s="181" t="s">
        <v>82</v>
      </c>
      <c r="C42" s="87"/>
      <c r="D42" s="43"/>
      <c r="E42" s="77" t="s">
        <v>55</v>
      </c>
      <c r="F42" s="181" t="s">
        <v>83</v>
      </c>
      <c r="G42" s="88"/>
      <c r="H42" s="87"/>
      <c r="J42" s="49"/>
      <c r="L42" s="50"/>
      <c r="U42" s="49"/>
    </row>
    <row r="43" spans="1:21" x14ac:dyDescent="0.15">
      <c r="J43" s="49"/>
      <c r="L43" s="56"/>
      <c r="M43" s="5"/>
      <c r="N43" s="57"/>
      <c r="U43" s="49"/>
    </row>
    <row r="44" spans="1:21" x14ac:dyDescent="0.15">
      <c r="A44" s="1"/>
      <c r="B44" s="1"/>
      <c r="C44" s="1"/>
      <c r="D44" s="1"/>
      <c r="E44" s="1"/>
      <c r="F44" s="1"/>
      <c r="G44" s="1"/>
      <c r="H44" s="1"/>
      <c r="J44" s="49"/>
    </row>
    <row r="45" spans="1:21" x14ac:dyDescent="0.15">
      <c r="A45" s="1"/>
      <c r="B45" s="1"/>
      <c r="C45" s="1"/>
      <c r="D45" s="1"/>
      <c r="E45" s="1"/>
      <c r="F45" s="1"/>
      <c r="G45" s="1"/>
      <c r="H45" s="1"/>
      <c r="J45" s="49"/>
    </row>
    <row r="46" spans="1:21" ht="18" x14ac:dyDescent="0.2">
      <c r="A46" s="7" t="s">
        <v>64</v>
      </c>
      <c r="B46" s="1"/>
      <c r="C46" s="1"/>
      <c r="D46" s="1"/>
      <c r="E46" s="1"/>
      <c r="F46" s="1"/>
      <c r="G46" s="1"/>
      <c r="H46" s="1"/>
      <c r="J46" s="49"/>
    </row>
    <row r="47" spans="1:21" ht="16" thickBot="1" x14ac:dyDescent="0.2">
      <c r="A47" s="1"/>
      <c r="B47" s="6" t="s">
        <v>1</v>
      </c>
      <c r="C47" s="1"/>
      <c r="D47" s="1"/>
      <c r="E47" s="1"/>
      <c r="F47" s="6" t="s">
        <v>18</v>
      </c>
      <c r="G47" s="1"/>
      <c r="H47" s="1"/>
      <c r="I47" s="42"/>
      <c r="J47" s="49"/>
    </row>
    <row r="48" spans="1:21" ht="17" thickTop="1" thickBot="1" x14ac:dyDescent="0.2">
      <c r="A48" s="1"/>
      <c r="B48" s="60" t="s">
        <v>41</v>
      </c>
      <c r="C48" s="182">
        <v>1E-4</v>
      </c>
      <c r="D48" s="11" t="s">
        <v>0</v>
      </c>
      <c r="E48" s="1"/>
      <c r="F48" s="6" t="s">
        <v>33</v>
      </c>
      <c r="G48" s="1"/>
      <c r="H48" s="1"/>
      <c r="I48" s="42"/>
      <c r="J48" s="49"/>
    </row>
    <row r="49" spans="1:14" ht="17" thickTop="1" thickBot="1" x14ac:dyDescent="0.2">
      <c r="A49" s="1"/>
      <c r="B49" s="61" t="s">
        <v>42</v>
      </c>
      <c r="C49" s="196">
        <v>0.1</v>
      </c>
      <c r="D49" s="11" t="s">
        <v>0</v>
      </c>
      <c r="E49" s="1"/>
      <c r="F49" s="62" t="s">
        <v>41</v>
      </c>
      <c r="G49" s="183">
        <v>2.5</v>
      </c>
      <c r="H49" s="11" t="s">
        <v>2</v>
      </c>
      <c r="I49" s="42"/>
      <c r="J49" s="49"/>
    </row>
    <row r="50" spans="1:14" ht="14" thickTop="1" x14ac:dyDescent="0.15">
      <c r="A50" s="1"/>
      <c r="B50" s="1"/>
      <c r="C50" s="1"/>
      <c r="D50" s="1"/>
      <c r="E50" s="1"/>
      <c r="F50" s="1"/>
      <c r="G50" s="1"/>
      <c r="H50" s="1"/>
      <c r="I50" s="42"/>
      <c r="J50" s="49"/>
    </row>
    <row r="51" spans="1:14" ht="14" thickBot="1" x14ac:dyDescent="0.2">
      <c r="A51" s="1"/>
      <c r="B51" s="6" t="s">
        <v>22</v>
      </c>
      <c r="C51" s="63"/>
      <c r="D51" s="1"/>
      <c r="E51" s="65"/>
      <c r="F51" s="1"/>
      <c r="G51" s="1"/>
      <c r="H51" s="1"/>
      <c r="I51" s="42"/>
      <c r="J51" s="49"/>
    </row>
    <row r="52" spans="1:14" ht="17" thickTop="1" thickBot="1" x14ac:dyDescent="0.2">
      <c r="A52" s="1"/>
      <c r="B52" s="66" t="s">
        <v>43</v>
      </c>
      <c r="C52" s="184">
        <v>757.8</v>
      </c>
      <c r="D52" s="11" t="s">
        <v>3</v>
      </c>
      <c r="E52" s="67" t="s">
        <v>4</v>
      </c>
      <c r="F52" s="68" t="s">
        <v>44</v>
      </c>
      <c r="G52" s="69" t="s">
        <v>5</v>
      </c>
      <c r="H52" s="11"/>
      <c r="I52" s="42"/>
      <c r="J52" s="49"/>
    </row>
    <row r="53" spans="1:14" ht="14" thickTop="1" x14ac:dyDescent="0.15">
      <c r="A53" s="1"/>
      <c r="B53" s="1"/>
      <c r="C53" s="1"/>
      <c r="D53" s="1"/>
      <c r="E53" s="70">
        <v>10</v>
      </c>
      <c r="F53" s="185">
        <v>9.9999999999999995E-7</v>
      </c>
      <c r="G53" s="186">
        <v>9.5000000000000001E-2</v>
      </c>
      <c r="H53" s="1"/>
      <c r="I53" s="42"/>
      <c r="J53" s="49"/>
    </row>
    <row r="54" spans="1:14" x14ac:dyDescent="0.15">
      <c r="A54" s="1"/>
      <c r="B54" s="1"/>
      <c r="C54" s="1"/>
      <c r="D54" s="1"/>
      <c r="E54" s="70">
        <v>4</v>
      </c>
      <c r="F54" s="185">
        <v>2.5000000000000002E-6</v>
      </c>
      <c r="G54" s="186">
        <v>0.188</v>
      </c>
      <c r="H54" s="1"/>
      <c r="I54" s="42"/>
      <c r="J54" s="49"/>
      <c r="K54" s="45"/>
      <c r="L54" s="45"/>
      <c r="M54" s="45"/>
    </row>
    <row r="55" spans="1:14" x14ac:dyDescent="0.15">
      <c r="A55" s="1"/>
      <c r="B55" s="1"/>
      <c r="C55" s="1"/>
      <c r="D55" s="1"/>
      <c r="E55" s="70">
        <v>2</v>
      </c>
      <c r="F55" s="185">
        <v>5.0000000000000004E-6</v>
      </c>
      <c r="G55" s="186">
        <v>0.36199999999999999</v>
      </c>
      <c r="H55" s="1"/>
      <c r="I55" s="42"/>
      <c r="J55" s="49"/>
      <c r="K55" s="45"/>
      <c r="L55" s="51"/>
      <c r="M55" s="45"/>
    </row>
    <row r="56" spans="1:14" ht="14" thickBot="1" x14ac:dyDescent="0.2">
      <c r="A56" s="1"/>
      <c r="B56" s="1"/>
      <c r="C56" s="1"/>
      <c r="D56" s="1"/>
      <c r="E56" s="71">
        <v>1</v>
      </c>
      <c r="F56" s="187">
        <v>1.0000000000000001E-5</v>
      </c>
      <c r="G56" s="188">
        <v>0.75</v>
      </c>
      <c r="H56" s="1"/>
      <c r="I56" s="42"/>
      <c r="J56" s="49"/>
      <c r="K56" s="22"/>
      <c r="L56" s="52"/>
      <c r="N56" s="21"/>
    </row>
    <row r="57" spans="1:14" ht="14" thickTop="1" x14ac:dyDescent="0.15">
      <c r="A57" s="1"/>
      <c r="B57" s="1"/>
      <c r="C57" s="1"/>
      <c r="D57" s="1"/>
      <c r="E57" s="1"/>
      <c r="F57" s="1"/>
      <c r="G57" s="1"/>
      <c r="H57" s="1"/>
      <c r="I57" s="42"/>
      <c r="J57" s="49"/>
      <c r="K57" s="16"/>
      <c r="L57" s="47"/>
    </row>
    <row r="58" spans="1:14" x14ac:dyDescent="0.15">
      <c r="I58" s="42"/>
      <c r="J58" s="49"/>
      <c r="K58" s="16"/>
      <c r="L58" s="47"/>
    </row>
    <row r="59" spans="1:14" x14ac:dyDescent="0.15">
      <c r="I59" s="42"/>
      <c r="J59" s="49"/>
      <c r="K59" s="16"/>
      <c r="L59" s="47"/>
    </row>
    <row r="60" spans="1:14" x14ac:dyDescent="0.15">
      <c r="I60" s="42"/>
      <c r="J60" s="49"/>
      <c r="K60" s="16"/>
      <c r="L60" s="47"/>
    </row>
    <row r="61" spans="1:14" x14ac:dyDescent="0.15">
      <c r="I61" s="42"/>
      <c r="J61" s="49"/>
      <c r="K61" s="16"/>
      <c r="L61" s="47"/>
    </row>
    <row r="62" spans="1:14" x14ac:dyDescent="0.15">
      <c r="I62" s="42"/>
      <c r="J62" s="49"/>
      <c r="K62" s="16"/>
      <c r="L62" s="47"/>
    </row>
    <row r="63" spans="1:14" x14ac:dyDescent="0.15">
      <c r="I63" s="42"/>
      <c r="J63" s="49"/>
      <c r="K63" s="16"/>
      <c r="L63" s="47"/>
    </row>
    <row r="64" spans="1:14" x14ac:dyDescent="0.15">
      <c r="I64" s="42"/>
      <c r="J64" s="49"/>
      <c r="K64" s="16"/>
      <c r="L64" s="47"/>
    </row>
    <row r="65" spans="1:19" x14ac:dyDescent="0.15">
      <c r="I65" s="42"/>
      <c r="J65" s="49"/>
      <c r="K65" s="16"/>
      <c r="L65" s="47"/>
    </row>
    <row r="66" spans="1:19" x14ac:dyDescent="0.15">
      <c r="I66" s="42"/>
      <c r="J66" s="49"/>
      <c r="K66" s="16"/>
      <c r="L66" s="47"/>
    </row>
    <row r="67" spans="1:19" ht="14" x14ac:dyDescent="0.15">
      <c r="I67" s="42"/>
      <c r="J67" s="49"/>
      <c r="N67" s="48"/>
      <c r="O67" s="48"/>
      <c r="P67" s="48"/>
      <c r="S67" s="49"/>
    </row>
    <row r="68" spans="1:19" ht="14" x14ac:dyDescent="0.15">
      <c r="I68" s="42"/>
      <c r="J68" s="49"/>
      <c r="N68" s="48"/>
      <c r="O68" s="48"/>
      <c r="P68" s="48"/>
      <c r="Q68" s="48"/>
      <c r="S68" s="49"/>
    </row>
    <row r="69" spans="1:19" ht="14" x14ac:dyDescent="0.15">
      <c r="I69" s="42"/>
      <c r="J69" s="49"/>
      <c r="N69" s="48"/>
      <c r="O69" s="48"/>
      <c r="P69" s="48"/>
      <c r="Q69" s="48"/>
      <c r="S69" s="49"/>
    </row>
    <row r="70" spans="1:19" ht="14" x14ac:dyDescent="0.15">
      <c r="I70" s="42"/>
      <c r="J70" s="49"/>
      <c r="N70" s="48"/>
      <c r="O70" s="48"/>
      <c r="P70" s="48"/>
      <c r="Q70" s="48"/>
      <c r="S70" s="49"/>
    </row>
    <row r="71" spans="1:19" ht="14" x14ac:dyDescent="0.15">
      <c r="I71" s="42"/>
      <c r="J71" s="49"/>
      <c r="K71" s="48"/>
      <c r="L71" s="48"/>
      <c r="M71" s="48"/>
      <c r="N71" s="48"/>
      <c r="O71" s="48"/>
      <c r="P71" s="48"/>
      <c r="S71" s="49"/>
    </row>
    <row r="72" spans="1:19" ht="14" x14ac:dyDescent="0.15">
      <c r="I72" s="42"/>
      <c r="J72" s="49"/>
      <c r="P72" s="48"/>
      <c r="S72" s="49"/>
    </row>
    <row r="73" spans="1:19" x14ac:dyDescent="0.15">
      <c r="I73" s="42"/>
      <c r="J73" s="49"/>
      <c r="K73" s="16"/>
      <c r="L73" s="47"/>
    </row>
    <row r="74" spans="1:19" x14ac:dyDescent="0.15">
      <c r="I74" s="42"/>
      <c r="J74" s="49"/>
      <c r="K74" s="16"/>
      <c r="L74" s="47"/>
    </row>
    <row r="75" spans="1:19" x14ac:dyDescent="0.15">
      <c r="I75" s="42"/>
      <c r="J75" s="49"/>
      <c r="K75" s="16"/>
      <c r="L75" s="47"/>
    </row>
    <row r="76" spans="1:19" x14ac:dyDescent="0.15">
      <c r="I76" s="42"/>
      <c r="J76" s="49"/>
      <c r="K76" s="16"/>
      <c r="L76" s="47"/>
    </row>
    <row r="77" spans="1:19" x14ac:dyDescent="0.15">
      <c r="B77" s="1"/>
      <c r="C77" s="1"/>
      <c r="D77" s="1"/>
      <c r="E77" s="1"/>
      <c r="F77" s="1"/>
      <c r="G77" s="1"/>
      <c r="H77" s="1"/>
      <c r="I77" s="42"/>
      <c r="J77" s="49"/>
      <c r="K77" s="16"/>
      <c r="L77" s="47"/>
    </row>
    <row r="78" spans="1:19" ht="14" thickBot="1" x14ac:dyDescent="0.2">
      <c r="A78" s="1"/>
      <c r="B78" s="1"/>
      <c r="C78" s="1"/>
      <c r="D78" s="1" t="s">
        <v>34</v>
      </c>
      <c r="E78" s="1"/>
      <c r="F78" s="1"/>
      <c r="G78" s="1"/>
      <c r="H78" s="1"/>
      <c r="K78" s="16"/>
      <c r="L78" s="47"/>
    </row>
    <row r="79" spans="1:19" ht="16" thickBot="1" x14ac:dyDescent="0.2">
      <c r="A79" s="1"/>
      <c r="B79" s="1"/>
      <c r="C79" s="1"/>
      <c r="D79" s="1"/>
      <c r="E79" s="189">
        <v>73320</v>
      </c>
      <c r="F79" s="1" t="s">
        <v>51</v>
      </c>
      <c r="G79" s="1"/>
      <c r="H79" s="1"/>
      <c r="I79" s="42"/>
      <c r="J79" s="49"/>
      <c r="K79" s="16"/>
      <c r="L79" s="47"/>
    </row>
    <row r="80" spans="1:19" ht="14" thickBot="1" x14ac:dyDescent="0.2">
      <c r="A80" s="1"/>
      <c r="B80" s="1"/>
      <c r="C80" s="1"/>
      <c r="D80" s="1" t="s">
        <v>35</v>
      </c>
      <c r="E80" s="1"/>
      <c r="F80" s="1"/>
      <c r="G80" s="1"/>
      <c r="H80" s="1"/>
      <c r="I80" s="77"/>
      <c r="J80" s="49"/>
      <c r="K80" s="16"/>
      <c r="L80" s="47"/>
    </row>
    <row r="81" spans="1:12" ht="14" thickBot="1" x14ac:dyDescent="0.2">
      <c r="A81" s="1"/>
      <c r="B81" s="1"/>
      <c r="C81" s="1"/>
      <c r="D81" s="1"/>
      <c r="E81" s="190">
        <v>9.5999999999999992E-3</v>
      </c>
      <c r="F81" s="1"/>
      <c r="G81" s="1"/>
      <c r="H81" s="1"/>
      <c r="I81" s="42"/>
      <c r="J81" s="49"/>
      <c r="K81" s="16"/>
      <c r="L81" s="47"/>
    </row>
    <row r="82" spans="1:12" ht="14" thickBot="1" x14ac:dyDescent="0.2">
      <c r="A82" s="1"/>
      <c r="B82" s="1" t="s">
        <v>36</v>
      </c>
      <c r="C82" s="1"/>
      <c r="D82" s="1"/>
      <c r="E82" s="72"/>
      <c r="F82" s="1"/>
      <c r="G82" s="1"/>
      <c r="H82" s="1"/>
      <c r="I82" s="77"/>
      <c r="J82" s="49"/>
      <c r="K82" s="16"/>
      <c r="L82" s="47"/>
    </row>
    <row r="83" spans="1:12" ht="14" thickBot="1" x14ac:dyDescent="0.2">
      <c r="A83" s="1"/>
      <c r="B83" s="1"/>
      <c r="C83" s="1"/>
      <c r="D83" s="53" t="s">
        <v>37</v>
      </c>
      <c r="E83" s="191" t="s">
        <v>84</v>
      </c>
      <c r="F83" s="192"/>
      <c r="G83" s="192"/>
      <c r="H83" s="193"/>
      <c r="I83" s="42"/>
      <c r="J83" s="49"/>
      <c r="K83" s="16"/>
      <c r="L83" s="47"/>
    </row>
    <row r="84" spans="1:12" ht="14" thickBot="1" x14ac:dyDescent="0.2">
      <c r="A84" s="1"/>
      <c r="B84" s="1"/>
      <c r="C84" s="1"/>
      <c r="D84" s="1"/>
      <c r="E84" s="72"/>
      <c r="F84" s="1"/>
      <c r="G84" s="1"/>
      <c r="H84" s="1"/>
      <c r="I84" s="77"/>
      <c r="J84" s="49"/>
      <c r="K84" s="16"/>
      <c r="L84" s="47"/>
    </row>
    <row r="85" spans="1:12" ht="14" thickBot="1" x14ac:dyDescent="0.2">
      <c r="A85" s="1"/>
      <c r="B85" s="1"/>
      <c r="C85" s="1"/>
      <c r="D85" s="53" t="s">
        <v>38</v>
      </c>
      <c r="E85" s="191" t="s">
        <v>85</v>
      </c>
      <c r="F85" s="192"/>
      <c r="G85" s="192"/>
      <c r="H85" s="193"/>
      <c r="I85" s="42"/>
      <c r="J85" s="49"/>
      <c r="K85" s="16"/>
      <c r="L85" s="47"/>
    </row>
    <row r="86" spans="1:12" ht="12.75" customHeight="1" x14ac:dyDescent="0.15">
      <c r="A86" s="1"/>
      <c r="B86" s="1"/>
      <c r="C86" s="1"/>
      <c r="D86" s="1"/>
      <c r="E86" s="1"/>
      <c r="F86" s="1"/>
      <c r="G86" s="1"/>
      <c r="H86" s="1"/>
      <c r="I86" s="42"/>
      <c r="J86" s="49"/>
    </row>
    <row r="87" spans="1:12" ht="16" thickBot="1" x14ac:dyDescent="0.2">
      <c r="A87" s="1"/>
      <c r="B87" s="6" t="s">
        <v>52</v>
      </c>
      <c r="C87" s="1"/>
      <c r="D87" s="1"/>
      <c r="E87" s="65"/>
      <c r="F87" s="1"/>
      <c r="G87" s="1"/>
      <c r="H87" s="1"/>
      <c r="I87" s="42"/>
      <c r="J87" s="49"/>
    </row>
    <row r="88" spans="1:12" ht="17" thickTop="1" thickBot="1" x14ac:dyDescent="0.2">
      <c r="A88" s="1"/>
      <c r="B88" s="1"/>
      <c r="C88" s="1"/>
      <c r="D88" s="164" t="s">
        <v>39</v>
      </c>
      <c r="E88" s="165"/>
      <c r="F88" s="194">
        <v>73320</v>
      </c>
      <c r="G88" s="6" t="s">
        <v>40</v>
      </c>
      <c r="H88" s="1"/>
      <c r="I88" s="42"/>
      <c r="J88" s="49"/>
    </row>
    <row r="89" spans="1:12" ht="14" thickTop="1" x14ac:dyDescent="0.15">
      <c r="A89" s="1"/>
      <c r="B89" s="1" t="s">
        <v>48</v>
      </c>
      <c r="C89" s="1"/>
      <c r="D89" s="36"/>
      <c r="E89" s="36"/>
      <c r="F89" s="114"/>
      <c r="G89" s="10"/>
      <c r="H89" s="3"/>
      <c r="I89" s="42"/>
      <c r="J89" s="49"/>
    </row>
    <row r="90" spans="1:12" x14ac:dyDescent="0.15">
      <c r="B90" s="1" t="s">
        <v>49</v>
      </c>
      <c r="D90" s="36"/>
      <c r="E90" s="36"/>
      <c r="F90" s="37"/>
      <c r="G90" s="10"/>
      <c r="H90" s="3"/>
      <c r="I90" s="42"/>
      <c r="J90" s="49"/>
    </row>
    <row r="91" spans="1:12" x14ac:dyDescent="0.15">
      <c r="B91" s="1"/>
      <c r="D91" s="36"/>
      <c r="E91" s="36"/>
      <c r="F91" s="37"/>
      <c r="G91" s="10"/>
      <c r="H91" s="3"/>
      <c r="I91" s="42"/>
      <c r="J91" s="49"/>
    </row>
    <row r="92" spans="1:12" x14ac:dyDescent="0.15">
      <c r="A92" s="77" t="s">
        <v>54</v>
      </c>
      <c r="B92" s="181" t="s">
        <v>86</v>
      </c>
      <c r="C92" s="87"/>
      <c r="D92" s="43"/>
      <c r="E92" s="77" t="s">
        <v>55</v>
      </c>
      <c r="F92" s="181" t="s">
        <v>83</v>
      </c>
      <c r="G92" s="88"/>
      <c r="H92" s="87"/>
      <c r="J92" s="49"/>
    </row>
    <row r="93" spans="1:12" ht="20" x14ac:dyDescent="0.2">
      <c r="A93" s="7" t="s">
        <v>65</v>
      </c>
      <c r="D93" s="36"/>
      <c r="E93" s="36"/>
      <c r="F93" s="37"/>
      <c r="G93" s="10"/>
      <c r="H93" s="3"/>
      <c r="I93" s="42"/>
      <c r="J93" s="49"/>
    </row>
    <row r="94" spans="1:12" ht="14" thickBot="1" x14ac:dyDescent="0.2">
      <c r="A94" s="16"/>
      <c r="B94" s="6" t="s">
        <v>23</v>
      </c>
      <c r="C94" s="40"/>
      <c r="D94" s="11"/>
      <c r="E94" s="65"/>
      <c r="F94" s="1"/>
      <c r="G94" s="1"/>
      <c r="H94" s="1"/>
      <c r="I94" s="42"/>
      <c r="J94" s="49"/>
    </row>
    <row r="95" spans="1:12" s="73" customFormat="1" ht="30.75" customHeight="1" thickTop="1" thickBot="1" x14ac:dyDescent="0.2">
      <c r="B95" s="135" t="s">
        <v>8</v>
      </c>
      <c r="C95" s="136" t="s">
        <v>45</v>
      </c>
      <c r="D95" s="137" t="s">
        <v>70</v>
      </c>
      <c r="E95" s="137" t="s">
        <v>71</v>
      </c>
      <c r="F95" s="138" t="s">
        <v>47</v>
      </c>
      <c r="G95" s="138" t="s">
        <v>72</v>
      </c>
      <c r="H95" s="139" t="s">
        <v>73</v>
      </c>
      <c r="I95" s="78"/>
      <c r="J95" s="74"/>
    </row>
    <row r="96" spans="1:12" ht="14" thickTop="1" x14ac:dyDescent="0.15">
      <c r="B96" s="140">
        <v>1</v>
      </c>
      <c r="C96" s="141">
        <v>2</v>
      </c>
      <c r="D96" s="142">
        <v>0.5</v>
      </c>
      <c r="E96" s="142">
        <v>0.5</v>
      </c>
      <c r="F96" s="142">
        <v>3</v>
      </c>
      <c r="G96" s="143">
        <v>5.0000000000000004E-6</v>
      </c>
      <c r="H96" s="144">
        <f>(C96/F96)*0.1</f>
        <v>6.6666666666666666E-2</v>
      </c>
      <c r="I96" s="42"/>
      <c r="J96" s="49"/>
    </row>
    <row r="97" spans="2:10" x14ac:dyDescent="0.15">
      <c r="B97" s="145">
        <v>2</v>
      </c>
      <c r="C97" s="146">
        <v>1.5</v>
      </c>
      <c r="D97" s="147">
        <v>1</v>
      </c>
      <c r="E97" s="147">
        <v>0.5</v>
      </c>
      <c r="F97" s="147">
        <v>3</v>
      </c>
      <c r="G97" s="148">
        <v>5.0000000000000004E-6</v>
      </c>
      <c r="H97" s="149">
        <f>(C97/F97)*0.1</f>
        <v>0.05</v>
      </c>
      <c r="I97" s="42"/>
      <c r="J97" s="49"/>
    </row>
    <row r="98" spans="2:10" x14ac:dyDescent="0.15">
      <c r="B98" s="145">
        <v>3</v>
      </c>
      <c r="C98" s="146">
        <v>1</v>
      </c>
      <c r="D98" s="147">
        <v>1.5</v>
      </c>
      <c r="E98" s="147">
        <v>0.5</v>
      </c>
      <c r="F98" s="147">
        <v>3</v>
      </c>
      <c r="G98" s="148">
        <v>5.0000000000000004E-6</v>
      </c>
      <c r="H98" s="149">
        <f>(C98/F98)*0.1</f>
        <v>3.3333333333333333E-2</v>
      </c>
      <c r="I98" s="42"/>
      <c r="J98" s="49"/>
    </row>
    <row r="99" spans="2:10" ht="14" thickBot="1" x14ac:dyDescent="0.2">
      <c r="B99" s="150">
        <v>4</v>
      </c>
      <c r="C99" s="151">
        <v>0.5</v>
      </c>
      <c r="D99" s="152">
        <v>2</v>
      </c>
      <c r="E99" s="152">
        <v>0.5</v>
      </c>
      <c r="F99" s="152">
        <v>3</v>
      </c>
      <c r="G99" s="153">
        <v>5.0000000000000004E-6</v>
      </c>
      <c r="H99" s="154">
        <f>(C99/F99)*0.1</f>
        <v>1.6666666666666666E-2</v>
      </c>
      <c r="I99" s="42"/>
      <c r="J99" s="49"/>
    </row>
    <row r="100" spans="2:10" ht="16" thickTop="1" x14ac:dyDescent="0.2">
      <c r="B100" s="129" t="s">
        <v>66</v>
      </c>
      <c r="C100" s="128"/>
      <c r="D100" s="128"/>
      <c r="E100" s="128"/>
      <c r="F100" s="128"/>
      <c r="G100" s="1"/>
      <c r="H100" s="1"/>
      <c r="I100" s="42"/>
      <c r="J100" s="49"/>
    </row>
    <row r="101" spans="2:10" x14ac:dyDescent="0.15">
      <c r="B101" s="130" t="s">
        <v>24</v>
      </c>
      <c r="C101" s="128"/>
      <c r="D101" s="128"/>
      <c r="E101" s="128"/>
      <c r="F101" s="128"/>
      <c r="G101" s="1"/>
      <c r="H101" s="1"/>
      <c r="I101" s="42"/>
      <c r="J101" s="49"/>
    </row>
    <row r="102" spans="2:10" x14ac:dyDescent="0.15">
      <c r="B102" s="27"/>
      <c r="C102" s="128"/>
      <c r="D102" s="128"/>
      <c r="E102" s="128"/>
      <c r="F102" s="131" t="s">
        <v>16</v>
      </c>
      <c r="G102" s="131" t="s">
        <v>67</v>
      </c>
      <c r="H102" s="131" t="s">
        <v>68</v>
      </c>
      <c r="I102" s="42"/>
      <c r="J102" s="49"/>
    </row>
    <row r="103" spans="2:10" ht="15" x14ac:dyDescent="0.15">
      <c r="C103" s="128"/>
      <c r="D103" s="128"/>
      <c r="E103" s="42" t="s">
        <v>69</v>
      </c>
      <c r="F103" s="132">
        <f>E79</f>
        <v>73320</v>
      </c>
      <c r="G103" s="133" t="s">
        <v>51</v>
      </c>
      <c r="H103" s="134">
        <f>E81</f>
        <v>9.5999999999999992E-3</v>
      </c>
      <c r="I103" s="42"/>
      <c r="J103" s="49"/>
    </row>
    <row r="104" spans="2:10" x14ac:dyDescent="0.15">
      <c r="B104" s="19"/>
      <c r="C104" s="19"/>
      <c r="D104" s="19"/>
      <c r="E104" s="19"/>
      <c r="F104" s="19"/>
      <c r="G104" s="23"/>
      <c r="H104" s="20"/>
      <c r="I104" s="42"/>
      <c r="J104" s="49"/>
    </row>
    <row r="105" spans="2:10" x14ac:dyDescent="0.15">
      <c r="B105" s="19"/>
      <c r="C105" s="19"/>
      <c r="D105" s="19"/>
      <c r="E105" s="19"/>
      <c r="F105" s="19"/>
      <c r="G105" s="23"/>
      <c r="H105" s="20"/>
      <c r="I105" s="42"/>
      <c r="J105" s="49"/>
    </row>
    <row r="106" spans="2:10" x14ac:dyDescent="0.15">
      <c r="B106" s="19"/>
      <c r="C106" s="19"/>
      <c r="D106" s="19"/>
      <c r="E106" s="19"/>
      <c r="F106" s="19"/>
      <c r="G106" s="23"/>
      <c r="H106" s="20"/>
      <c r="I106" s="42"/>
      <c r="J106" s="49"/>
    </row>
    <row r="107" spans="2:10" x14ac:dyDescent="0.15">
      <c r="B107" s="19"/>
      <c r="C107" s="19"/>
      <c r="D107" s="19"/>
      <c r="E107" s="19"/>
      <c r="F107" s="19"/>
      <c r="G107" s="23"/>
      <c r="H107" s="20"/>
      <c r="I107" s="42"/>
      <c r="J107" s="49"/>
    </row>
    <row r="108" spans="2:10" x14ac:dyDescent="0.15">
      <c r="B108" s="19"/>
      <c r="C108" s="19"/>
      <c r="D108" s="19"/>
      <c r="E108" s="19"/>
      <c r="F108" s="19"/>
      <c r="G108" s="23"/>
      <c r="H108" s="20"/>
      <c r="I108" s="42"/>
      <c r="J108" s="49"/>
    </row>
    <row r="109" spans="2:10" x14ac:dyDescent="0.15">
      <c r="B109" s="19"/>
      <c r="C109" s="19"/>
      <c r="D109" s="19"/>
      <c r="E109" s="19"/>
      <c r="F109" s="19"/>
      <c r="G109" s="23"/>
      <c r="H109" s="20"/>
      <c r="I109" s="42"/>
      <c r="J109" s="49"/>
    </row>
    <row r="110" spans="2:10" x14ac:dyDescent="0.15">
      <c r="B110" s="19"/>
      <c r="C110" s="19"/>
      <c r="D110" s="19"/>
      <c r="E110" s="19"/>
      <c r="F110" s="19"/>
      <c r="G110" s="23"/>
      <c r="H110" s="20"/>
      <c r="I110" s="42"/>
      <c r="J110" s="49"/>
    </row>
    <row r="111" spans="2:10" x14ac:dyDescent="0.15">
      <c r="B111" s="19"/>
      <c r="C111" s="19"/>
      <c r="D111" s="19"/>
      <c r="E111" s="19"/>
      <c r="F111" s="19"/>
      <c r="G111" s="23"/>
      <c r="H111" s="20"/>
      <c r="I111" s="42"/>
      <c r="J111" s="49"/>
    </row>
    <row r="112" spans="2:10" x14ac:dyDescent="0.15">
      <c r="B112" s="19"/>
      <c r="C112" s="19"/>
      <c r="D112" s="19"/>
      <c r="E112" s="19"/>
      <c r="F112" s="19"/>
      <c r="G112" s="23"/>
      <c r="H112" s="20"/>
      <c r="I112" s="42"/>
      <c r="J112" s="49"/>
    </row>
    <row r="113" spans="1:11" x14ac:dyDescent="0.15">
      <c r="B113" s="19"/>
      <c r="C113" s="19"/>
      <c r="D113" s="19"/>
      <c r="E113" s="19"/>
      <c r="F113" s="19"/>
      <c r="G113" s="23"/>
      <c r="H113" s="20"/>
      <c r="I113" s="42"/>
      <c r="J113" s="49"/>
    </row>
    <row r="114" spans="1:11" x14ac:dyDescent="0.15">
      <c r="B114" s="19"/>
      <c r="C114" s="19"/>
      <c r="D114" s="19"/>
      <c r="E114" s="19"/>
      <c r="F114" s="19"/>
      <c r="G114" s="23"/>
      <c r="H114" s="20"/>
      <c r="I114" s="42"/>
      <c r="J114" s="49"/>
    </row>
    <row r="115" spans="1:11" x14ac:dyDescent="0.15">
      <c r="B115" s="19"/>
      <c r="C115" s="19"/>
      <c r="D115" s="19"/>
      <c r="E115" s="19"/>
      <c r="F115" s="19"/>
      <c r="G115" s="23"/>
      <c r="H115" s="20"/>
      <c r="I115" s="42"/>
      <c r="J115" s="49"/>
    </row>
    <row r="116" spans="1:11" x14ac:dyDescent="0.15">
      <c r="B116" s="19"/>
      <c r="C116" s="19"/>
      <c r="D116" s="19"/>
      <c r="E116" s="19"/>
      <c r="F116" s="19"/>
      <c r="G116" s="23"/>
      <c r="H116" s="20"/>
      <c r="I116" s="42"/>
      <c r="J116" s="49"/>
    </row>
    <row r="117" spans="1:11" x14ac:dyDescent="0.15">
      <c r="B117" s="19"/>
      <c r="C117" s="19"/>
      <c r="D117" s="19"/>
      <c r="E117" s="19"/>
      <c r="F117" s="19"/>
      <c r="G117" s="23"/>
      <c r="H117" s="20"/>
      <c r="I117" s="42"/>
      <c r="J117" s="49"/>
    </row>
    <row r="118" spans="1:11" x14ac:dyDescent="0.15">
      <c r="B118" s="19"/>
      <c r="C118" s="19"/>
      <c r="D118" s="19"/>
      <c r="E118" s="19"/>
      <c r="F118" s="19"/>
      <c r="G118" s="23"/>
      <c r="H118" s="20"/>
      <c r="I118" s="42"/>
      <c r="J118" s="49"/>
    </row>
    <row r="119" spans="1:11" ht="14" thickBot="1" x14ac:dyDescent="0.2">
      <c r="A119" s="1"/>
      <c r="B119" s="19"/>
      <c r="C119" s="19"/>
      <c r="D119" s="19"/>
      <c r="E119" s="19"/>
      <c r="F119" s="19"/>
      <c r="G119" s="23"/>
      <c r="H119" s="20"/>
      <c r="I119" s="42"/>
      <c r="J119" s="49"/>
    </row>
    <row r="120" spans="1:11" ht="15" thickTop="1" thickBot="1" x14ac:dyDescent="0.2">
      <c r="A120" s="9" t="s">
        <v>6</v>
      </c>
      <c r="B120" s="26"/>
      <c r="C120" s="15"/>
      <c r="D120" s="15"/>
      <c r="E120" s="15"/>
      <c r="I120" s="42"/>
      <c r="J120" s="44"/>
      <c r="K120" s="6"/>
    </row>
    <row r="121" spans="1:11" ht="15" thickTop="1" thickBot="1" x14ac:dyDescent="0.2">
      <c r="A121" s="107" t="s">
        <v>11</v>
      </c>
      <c r="B121" s="108" t="s">
        <v>5</v>
      </c>
      <c r="C121" s="108" t="s">
        <v>60</v>
      </c>
      <c r="D121" s="108" t="s">
        <v>61</v>
      </c>
      <c r="E121" s="90" t="s">
        <v>62</v>
      </c>
      <c r="I121" s="42"/>
      <c r="J121" s="44"/>
      <c r="K121" s="11"/>
    </row>
    <row r="122" spans="1:11" ht="16" thickTop="1" x14ac:dyDescent="0.15">
      <c r="A122" s="198">
        <v>0</v>
      </c>
      <c r="B122" s="199">
        <v>0.42199999999999999</v>
      </c>
      <c r="C122" s="197">
        <v>5.6250000000000004E-6</v>
      </c>
      <c r="D122" s="199">
        <v>-12.087400000000001</v>
      </c>
      <c r="E122" s="200">
        <f>1/C122</f>
        <v>177777.77777777778</v>
      </c>
      <c r="F122" s="85" t="s">
        <v>57</v>
      </c>
      <c r="I122" s="42"/>
      <c r="J122" s="49"/>
      <c r="K122" s="12"/>
    </row>
    <row r="123" spans="1:11" ht="14" thickBot="1" x14ac:dyDescent="0.2">
      <c r="A123" s="198">
        <v>10</v>
      </c>
      <c r="B123" s="199">
        <v>0.36499999999999999</v>
      </c>
      <c r="C123" s="197">
        <v>4.8470000000000003E-6</v>
      </c>
      <c r="D123" s="199">
        <v>-12.236499999999999</v>
      </c>
      <c r="E123" s="200">
        <f>1/C123</f>
        <v>206313.18341242004</v>
      </c>
      <c r="F123" s="38" t="s">
        <v>56</v>
      </c>
      <c r="G123" s="1"/>
      <c r="H123" s="1"/>
      <c r="I123" s="42"/>
      <c r="J123" s="58"/>
      <c r="K123" s="12"/>
    </row>
    <row r="124" spans="1:11" ht="14" thickBot="1" x14ac:dyDescent="0.2">
      <c r="A124" s="198">
        <v>20</v>
      </c>
      <c r="B124" s="199">
        <v>0.38300000000000001</v>
      </c>
      <c r="C124" s="197">
        <v>5.0930000000000002E-6</v>
      </c>
      <c r="D124" s="199">
        <v>-12.188231999999999</v>
      </c>
      <c r="E124" s="200">
        <f>1/C124</f>
        <v>196347.92852935402</v>
      </c>
      <c r="F124" s="203" t="s">
        <v>89</v>
      </c>
      <c r="G124" s="166"/>
      <c r="H124" s="167"/>
      <c r="J124" s="58"/>
      <c r="K124" s="12"/>
    </row>
    <row r="125" spans="1:11" x14ac:dyDescent="0.15">
      <c r="A125" s="198">
        <v>30</v>
      </c>
      <c r="B125" s="199">
        <v>0.35599999999999998</v>
      </c>
      <c r="C125" s="197">
        <v>4.724E-6</v>
      </c>
      <c r="D125" s="199">
        <v>-12.2637</v>
      </c>
      <c r="E125" s="200">
        <f>1/C125</f>
        <v>211685.01270110076</v>
      </c>
      <c r="F125" s="1"/>
      <c r="G125" s="1"/>
      <c r="H125" s="1"/>
      <c r="J125" s="58"/>
      <c r="K125" s="12"/>
    </row>
    <row r="126" spans="1:11" ht="14.75" customHeight="1" x14ac:dyDescent="0.15">
      <c r="A126" s="198">
        <v>40</v>
      </c>
      <c r="B126" s="199">
        <v>0.32800000000000001</v>
      </c>
      <c r="C126" s="197">
        <v>4.3429999999999998E-6</v>
      </c>
      <c r="D126" s="199">
        <v>-12.348000000000001</v>
      </c>
      <c r="E126" s="200">
        <f>1/C126</f>
        <v>230255.58369790469</v>
      </c>
      <c r="F126" s="168" t="s">
        <v>50</v>
      </c>
      <c r="G126" s="169"/>
      <c r="H126" s="169"/>
      <c r="J126" s="58"/>
      <c r="K126" s="12"/>
    </row>
    <row r="127" spans="1:11" x14ac:dyDescent="0.15">
      <c r="A127" s="198">
        <v>50</v>
      </c>
      <c r="B127" s="199">
        <v>0.28799999999999998</v>
      </c>
      <c r="C127" s="197">
        <v>3.7969999999999998E-6</v>
      </c>
      <c r="D127" s="199">
        <v>-12.481</v>
      </c>
      <c r="E127" s="200">
        <f>1/C127</f>
        <v>263365.81511719781</v>
      </c>
      <c r="F127" s="168"/>
      <c r="G127" s="169"/>
      <c r="H127" s="169"/>
      <c r="J127" s="58"/>
      <c r="K127" s="12"/>
    </row>
    <row r="128" spans="1:11" ht="14" thickBot="1" x14ac:dyDescent="0.2">
      <c r="A128" s="198">
        <v>60</v>
      </c>
      <c r="B128" s="199">
        <v>0.28199999999999997</v>
      </c>
      <c r="C128" s="197">
        <v>3.715E-6</v>
      </c>
      <c r="D128" s="199">
        <v>-12.502000000000001</v>
      </c>
      <c r="E128" s="200">
        <f>1/C128</f>
        <v>269179.00403768505</v>
      </c>
      <c r="F128" s="168"/>
      <c r="G128" s="169"/>
      <c r="H128" s="169"/>
      <c r="J128" s="58"/>
      <c r="K128" s="12"/>
    </row>
    <row r="129" spans="1:11" ht="14" thickBot="1" x14ac:dyDescent="0.2">
      <c r="A129" s="198">
        <v>70</v>
      </c>
      <c r="B129" s="199">
        <v>0.26400000000000001</v>
      </c>
      <c r="C129" s="197">
        <v>3.4699999999999998E-6</v>
      </c>
      <c r="D129" s="199">
        <v>-12.571</v>
      </c>
      <c r="E129" s="200">
        <f>1/C129</f>
        <v>288184.43804034585</v>
      </c>
      <c r="F129" s="203">
        <v>1</v>
      </c>
      <c r="G129" s="208"/>
      <c r="H129" s="209"/>
      <c r="J129" s="58"/>
      <c r="K129" s="12"/>
    </row>
    <row r="130" spans="1:11" x14ac:dyDescent="0.15">
      <c r="A130" s="198">
        <v>80</v>
      </c>
      <c r="B130" s="199">
        <v>0.24299999999999999</v>
      </c>
      <c r="C130" s="197">
        <v>3.1829999999999998E-6</v>
      </c>
      <c r="D130" s="199">
        <v>-12.659000000000001</v>
      </c>
      <c r="E130" s="200">
        <f>1/C130</f>
        <v>314169.02293433872</v>
      </c>
      <c r="F130" s="1"/>
      <c r="G130" s="1"/>
      <c r="H130" s="1"/>
      <c r="J130" s="58"/>
      <c r="K130" s="12"/>
    </row>
    <row r="131" spans="1:11" x14ac:dyDescent="0.15">
      <c r="A131" s="198">
        <v>90</v>
      </c>
      <c r="B131" s="199">
        <v>0.223</v>
      </c>
      <c r="C131" s="197">
        <v>2.9110000000000002E-6</v>
      </c>
      <c r="D131" s="199">
        <v>-12.747</v>
      </c>
      <c r="E131" s="200">
        <f>1/C131</f>
        <v>343524.56200618343</v>
      </c>
      <c r="F131" s="1"/>
      <c r="G131" s="1"/>
      <c r="H131" s="1"/>
      <c r="J131" s="58"/>
      <c r="K131" s="12"/>
    </row>
    <row r="132" spans="1:11" x14ac:dyDescent="0.15">
      <c r="A132" s="198">
        <v>100</v>
      </c>
      <c r="B132" s="199">
        <v>0.21</v>
      </c>
      <c r="C132" s="197">
        <v>2.7329999999999999E-6</v>
      </c>
      <c r="D132" s="199">
        <v>-12.811</v>
      </c>
      <c r="E132" s="200">
        <f>1/C132</f>
        <v>365898.2802780827</v>
      </c>
      <c r="F132" s="84" t="s">
        <v>29</v>
      </c>
      <c r="G132" s="1"/>
      <c r="H132" s="1"/>
      <c r="J132" s="58"/>
      <c r="K132" s="12"/>
    </row>
    <row r="133" spans="1:11" x14ac:dyDescent="0.15">
      <c r="A133" s="198">
        <v>110</v>
      </c>
      <c r="B133" s="199">
        <v>0.19700000000000001</v>
      </c>
      <c r="C133" s="197">
        <v>2.5560000000000002E-6</v>
      </c>
      <c r="D133" s="199">
        <v>-12.875999999999999</v>
      </c>
      <c r="E133" s="200">
        <f>1/C133</f>
        <v>391236.30672926444</v>
      </c>
      <c r="F133" s="204" t="s">
        <v>90</v>
      </c>
      <c r="G133" s="170"/>
      <c r="H133" s="170"/>
      <c r="J133" s="58"/>
      <c r="K133" s="12"/>
    </row>
    <row r="134" spans="1:11" ht="14" thickBot="1" x14ac:dyDescent="0.2">
      <c r="A134" s="198">
        <v>120</v>
      </c>
      <c r="B134" s="199">
        <v>0.184</v>
      </c>
      <c r="C134" s="197">
        <v>2.379E-6</v>
      </c>
      <c r="D134" s="199">
        <v>-12.948</v>
      </c>
      <c r="E134" s="200">
        <f>1/C134</f>
        <v>420344.68263976462</v>
      </c>
      <c r="F134" s="168"/>
      <c r="G134" s="170"/>
      <c r="H134" s="170"/>
      <c r="J134" s="58"/>
      <c r="K134" s="12"/>
    </row>
    <row r="135" spans="1:11" ht="14" thickBot="1" x14ac:dyDescent="0.2">
      <c r="A135" s="198">
        <v>130</v>
      </c>
      <c r="B135" s="199">
        <v>0.17499999999999999</v>
      </c>
      <c r="C135" s="197">
        <v>2.2560000000000001E-6</v>
      </c>
      <c r="D135" s="199">
        <v>-13</v>
      </c>
      <c r="E135" s="200">
        <f>1/C135</f>
        <v>443262.41134751769</v>
      </c>
      <c r="F135" s="205">
        <v>-7.1999999999999998E-3</v>
      </c>
      <c r="G135" s="206"/>
      <c r="H135" s="207"/>
      <c r="J135" s="58"/>
      <c r="K135" s="12"/>
    </row>
    <row r="136" spans="1:11" x14ac:dyDescent="0.15">
      <c r="A136" s="198">
        <v>140</v>
      </c>
      <c r="B136" s="201">
        <v>0.16600000000000001</v>
      </c>
      <c r="C136" s="197">
        <v>2.1330000000000002E-6</v>
      </c>
      <c r="D136" s="199">
        <v>-13.058999999999999</v>
      </c>
      <c r="E136" s="200">
        <f>1/C136</f>
        <v>468823.25363338017</v>
      </c>
      <c r="F136" s="1"/>
      <c r="G136" s="1"/>
      <c r="H136" s="1"/>
      <c r="J136" s="58"/>
      <c r="K136" s="12"/>
    </row>
    <row r="137" spans="1:11" x14ac:dyDescent="0.15">
      <c r="A137" s="198">
        <v>150</v>
      </c>
      <c r="B137" s="201">
        <v>0.157</v>
      </c>
      <c r="C137" s="197">
        <v>2.0099999999999998E-6</v>
      </c>
      <c r="D137" s="199">
        <v>-13.117000000000001</v>
      </c>
      <c r="E137" s="200">
        <f>1/C137</f>
        <v>497512.43781094532</v>
      </c>
      <c r="F137" s="1"/>
      <c r="G137" s="1"/>
      <c r="H137" s="1"/>
      <c r="J137" s="58"/>
      <c r="K137" s="12"/>
    </row>
    <row r="138" spans="1:11" x14ac:dyDescent="0.15">
      <c r="A138" s="198">
        <v>160</v>
      </c>
      <c r="B138" s="201">
        <v>0.14299999999999999</v>
      </c>
      <c r="C138" s="197">
        <v>1.8199999999999999E-6</v>
      </c>
      <c r="D138" s="202">
        <v>-13.217000000000001</v>
      </c>
      <c r="E138" s="200">
        <f>1/C138</f>
        <v>549450.54945054941</v>
      </c>
      <c r="F138" s="171" t="s">
        <v>26</v>
      </c>
      <c r="G138" s="172"/>
      <c r="H138" s="172"/>
      <c r="J138" s="58"/>
      <c r="K138" s="12"/>
    </row>
    <row r="139" spans="1:11" ht="14" thickBot="1" x14ac:dyDescent="0.2">
      <c r="A139" s="198">
        <v>170</v>
      </c>
      <c r="B139" s="201">
        <v>0.129</v>
      </c>
      <c r="C139" s="197">
        <v>1.6300000000000001E-6</v>
      </c>
      <c r="D139" s="202">
        <v>-13.327</v>
      </c>
      <c r="E139" s="200">
        <f>1/C139</f>
        <v>613496.93251533736</v>
      </c>
      <c r="F139" s="171"/>
      <c r="G139" s="172"/>
      <c r="H139" s="172"/>
      <c r="J139" s="58"/>
      <c r="K139" s="12"/>
    </row>
    <row r="140" spans="1:11" ht="14" thickBot="1" x14ac:dyDescent="0.2">
      <c r="A140" s="198">
        <v>180</v>
      </c>
      <c r="B140" s="201">
        <v>0.11600000000000001</v>
      </c>
      <c r="C140" s="197">
        <v>1.4500000000000001E-6</v>
      </c>
      <c r="D140" s="202">
        <v>-13.444000000000001</v>
      </c>
      <c r="E140" s="200">
        <f>1/C140</f>
        <v>689655.17241379304</v>
      </c>
      <c r="F140" s="210">
        <v>7.1999999999999998E-3</v>
      </c>
      <c r="G140" s="211"/>
      <c r="H140" s="212"/>
      <c r="J140" s="58"/>
      <c r="K140" s="12"/>
    </row>
    <row r="141" spans="1:11" x14ac:dyDescent="0.15">
      <c r="A141" s="198"/>
      <c r="B141" s="213"/>
      <c r="C141" s="195"/>
      <c r="D141" s="195"/>
      <c r="E141" s="195"/>
      <c r="F141" s="89"/>
      <c r="G141" s="89"/>
      <c r="H141" s="89"/>
      <c r="J141" s="58"/>
      <c r="K141" s="12"/>
    </row>
    <row r="142" spans="1:11" ht="14" thickBot="1" x14ac:dyDescent="0.2">
      <c r="A142" s="109"/>
      <c r="B142" s="110"/>
      <c r="C142" s="110"/>
      <c r="D142" s="111"/>
      <c r="E142" s="112"/>
      <c r="F142" s="1"/>
      <c r="G142" s="1"/>
      <c r="H142" s="1"/>
      <c r="J142" s="58"/>
      <c r="K142" s="13"/>
    </row>
    <row r="143" spans="1:11" ht="14" thickTop="1" x14ac:dyDescent="0.15">
      <c r="A143" s="113"/>
      <c r="B143" s="113"/>
      <c r="C143" s="113"/>
      <c r="D143" s="113"/>
      <c r="E143" s="113"/>
      <c r="F143" s="1"/>
      <c r="G143" s="1"/>
      <c r="H143" s="1"/>
      <c r="J143" s="58"/>
      <c r="K143" s="13"/>
    </row>
    <row r="144" spans="1:11" x14ac:dyDescent="0.15">
      <c r="A144" s="77" t="s">
        <v>54</v>
      </c>
      <c r="B144" s="181" t="s">
        <v>82</v>
      </c>
      <c r="C144" s="87"/>
      <c r="D144" s="43"/>
      <c r="E144" s="77" t="s">
        <v>55</v>
      </c>
      <c r="F144" s="181" t="s">
        <v>83</v>
      </c>
      <c r="G144" s="88"/>
      <c r="H144" s="87"/>
      <c r="J144" s="49"/>
    </row>
    <row r="145" spans="9:10" x14ac:dyDescent="0.15">
      <c r="J145" s="49"/>
    </row>
    <row r="146" spans="9:10" x14ac:dyDescent="0.15">
      <c r="J146" s="49"/>
    </row>
    <row r="147" spans="9:10" x14ac:dyDescent="0.15">
      <c r="J147" s="49"/>
    </row>
    <row r="148" spans="9:10" x14ac:dyDescent="0.15">
      <c r="J148" s="49"/>
    </row>
    <row r="149" spans="9:10" x14ac:dyDescent="0.15">
      <c r="I149" s="79"/>
      <c r="J149" s="49"/>
    </row>
    <row r="150" spans="9:10" x14ac:dyDescent="0.15">
      <c r="I150" s="79"/>
      <c r="J150" s="49"/>
    </row>
    <row r="151" spans="9:10" x14ac:dyDescent="0.15">
      <c r="J151" s="49"/>
    </row>
    <row r="152" spans="9:10" x14ac:dyDescent="0.15">
      <c r="J152" s="49"/>
    </row>
    <row r="153" spans="9:10" x14ac:dyDescent="0.15">
      <c r="J153" s="49"/>
    </row>
    <row r="154" spans="9:10" x14ac:dyDescent="0.15">
      <c r="J154" s="49"/>
    </row>
    <row r="155" spans="9:10" x14ac:dyDescent="0.15">
      <c r="J155" s="49"/>
    </row>
    <row r="156" spans="9:10" x14ac:dyDescent="0.15">
      <c r="J156" s="49"/>
    </row>
    <row r="157" spans="9:10" x14ac:dyDescent="0.15">
      <c r="J157" s="49"/>
    </row>
    <row r="158" spans="9:10" x14ac:dyDescent="0.15">
      <c r="J158" s="49"/>
    </row>
    <row r="159" spans="9:10" x14ac:dyDescent="0.15">
      <c r="J159" s="49"/>
    </row>
    <row r="160" spans="9:10" x14ac:dyDescent="0.15">
      <c r="J160" s="49"/>
    </row>
    <row r="161" spans="9:10" x14ac:dyDescent="0.15">
      <c r="J161" s="49"/>
    </row>
    <row r="162" spans="9:10" x14ac:dyDescent="0.15">
      <c r="J162" s="49"/>
    </row>
    <row r="163" spans="9:10" x14ac:dyDescent="0.15">
      <c r="J163" s="49"/>
    </row>
    <row r="164" spans="9:10" x14ac:dyDescent="0.15">
      <c r="J164" s="49"/>
    </row>
    <row r="165" spans="9:10" x14ac:dyDescent="0.15">
      <c r="J165" s="49"/>
    </row>
    <row r="166" spans="9:10" x14ac:dyDescent="0.15">
      <c r="J166" s="49"/>
    </row>
    <row r="167" spans="9:10" x14ac:dyDescent="0.15">
      <c r="I167" s="42"/>
      <c r="J167" s="49"/>
    </row>
    <row r="168" spans="9:10" x14ac:dyDescent="0.15">
      <c r="I168" s="42"/>
      <c r="J168" s="49"/>
    </row>
    <row r="169" spans="9:10" x14ac:dyDescent="0.15">
      <c r="I169" s="42"/>
      <c r="J169" s="49"/>
    </row>
    <row r="170" spans="9:10" x14ac:dyDescent="0.15">
      <c r="J170" s="49"/>
    </row>
    <row r="171" spans="9:10" x14ac:dyDescent="0.15">
      <c r="J171" s="49"/>
    </row>
    <row r="172" spans="9:10" x14ac:dyDescent="0.15">
      <c r="J172" s="49"/>
    </row>
    <row r="173" spans="9:10" x14ac:dyDescent="0.15">
      <c r="J173" s="49"/>
    </row>
    <row r="174" spans="9:10" x14ac:dyDescent="0.15">
      <c r="J174" s="49"/>
    </row>
    <row r="175" spans="9:10" x14ac:dyDescent="0.15">
      <c r="J175" s="49"/>
    </row>
    <row r="176" spans="9:10" x14ac:dyDescent="0.15">
      <c r="J176" s="49"/>
    </row>
    <row r="177" spans="10:10" x14ac:dyDescent="0.15">
      <c r="J177" s="49"/>
    </row>
    <row r="178" spans="10:10" x14ac:dyDescent="0.15">
      <c r="J178" s="49"/>
    </row>
    <row r="179" spans="10:10" x14ac:dyDescent="0.15">
      <c r="J179" s="49"/>
    </row>
    <row r="180" spans="10:10" x14ac:dyDescent="0.15">
      <c r="J180" s="49"/>
    </row>
    <row r="181" spans="10:10" x14ac:dyDescent="0.15">
      <c r="J181" s="49"/>
    </row>
    <row r="182" spans="10:10" x14ac:dyDescent="0.15">
      <c r="J182" s="49"/>
    </row>
    <row r="183" spans="10:10" x14ac:dyDescent="0.15">
      <c r="J183" s="49"/>
    </row>
    <row r="184" spans="10:10" x14ac:dyDescent="0.15">
      <c r="J184" s="49"/>
    </row>
    <row r="185" spans="10:10" x14ac:dyDescent="0.15">
      <c r="J185" s="49"/>
    </row>
    <row r="186" spans="10:10" x14ac:dyDescent="0.15">
      <c r="J186" s="49"/>
    </row>
    <row r="187" spans="10:10" x14ac:dyDescent="0.15">
      <c r="J187" s="49"/>
    </row>
    <row r="188" spans="10:10" x14ac:dyDescent="0.15">
      <c r="J188" s="49"/>
    </row>
    <row r="189" spans="10:10" x14ac:dyDescent="0.15">
      <c r="J189" s="49"/>
    </row>
    <row r="190" spans="10:10" x14ac:dyDescent="0.15">
      <c r="J190" s="49"/>
    </row>
    <row r="191" spans="10:10" x14ac:dyDescent="0.15">
      <c r="J191" s="49"/>
    </row>
    <row r="192" spans="10:10" x14ac:dyDescent="0.15">
      <c r="J192" s="49"/>
    </row>
    <row r="193" spans="1:11" x14ac:dyDescent="0.15">
      <c r="J193" s="49"/>
    </row>
    <row r="194" spans="1:11" x14ac:dyDescent="0.15">
      <c r="J194" s="49"/>
    </row>
    <row r="195" spans="1:11" x14ac:dyDescent="0.15">
      <c r="J195" s="49"/>
    </row>
    <row r="196" spans="1:11" ht="16" x14ac:dyDescent="0.2">
      <c r="A196" s="46"/>
      <c r="J196" s="49"/>
    </row>
    <row r="198" spans="1:11" ht="14" thickBot="1" x14ac:dyDescent="0.2">
      <c r="A198" s="77" t="s">
        <v>54</v>
      </c>
      <c r="B198" s="181" t="s">
        <v>82</v>
      </c>
      <c r="C198" s="87"/>
      <c r="D198" s="43"/>
      <c r="E198" s="77" t="s">
        <v>55</v>
      </c>
      <c r="F198" s="181" t="s">
        <v>87</v>
      </c>
      <c r="G198" s="88"/>
      <c r="H198" s="87"/>
      <c r="J198" s="49"/>
    </row>
    <row r="199" spans="1:11" ht="15" thickTop="1" thickBot="1" x14ac:dyDescent="0.2">
      <c r="A199" s="75" t="s">
        <v>7</v>
      </c>
      <c r="B199" s="93"/>
      <c r="C199" s="93"/>
      <c r="D199" s="43"/>
      <c r="E199" s="43"/>
      <c r="F199" s="75" t="s">
        <v>9</v>
      </c>
      <c r="G199" s="76"/>
      <c r="H199" s="76"/>
      <c r="J199" s="59"/>
    </row>
    <row r="200" spans="1:11" ht="14" thickBot="1" x14ac:dyDescent="0.2">
      <c r="A200" s="94" t="s">
        <v>11</v>
      </c>
      <c r="B200" s="95" t="s">
        <v>5</v>
      </c>
      <c r="C200" s="95" t="s">
        <v>60</v>
      </c>
      <c r="D200" s="91" t="s">
        <v>59</v>
      </c>
      <c r="E200" s="43"/>
      <c r="F200" s="94" t="s">
        <v>11</v>
      </c>
      <c r="G200" s="96" t="s">
        <v>5</v>
      </c>
      <c r="H200" s="95" t="s">
        <v>60</v>
      </c>
      <c r="I200" s="91" t="s">
        <v>58</v>
      </c>
      <c r="J200" s="49"/>
    </row>
    <row r="201" spans="1:11" x14ac:dyDescent="0.15">
      <c r="A201" s="214">
        <v>0</v>
      </c>
      <c r="B201" s="220">
        <v>0.34499999999999997</v>
      </c>
      <c r="C201" s="197">
        <f>(B201-0.0096)/73320</f>
        <v>4.5744680851063824E-6</v>
      </c>
      <c r="D201" s="221">
        <f>LN(C201)</f>
        <v>-12.29502013154667</v>
      </c>
      <c r="E201" s="232"/>
      <c r="F201" s="214">
        <v>0</v>
      </c>
      <c r="G201" s="215">
        <v>0.30599999999999999</v>
      </c>
      <c r="H201" s="216">
        <f>(G201-0.0096)/73320</f>
        <v>4.0425531914893616E-6</v>
      </c>
      <c r="I201" s="215">
        <f>LN(H201)</f>
        <v>-12.418634087513846</v>
      </c>
      <c r="J201" s="49"/>
      <c r="K201" s="233"/>
    </row>
    <row r="202" spans="1:11" x14ac:dyDescent="0.15">
      <c r="A202" s="214">
        <v>10</v>
      </c>
      <c r="B202" s="220">
        <v>0.29799999999999999</v>
      </c>
      <c r="C202" s="197">
        <f>(B202-0.0096)/73320</f>
        <v>3.9334424440807414E-6</v>
      </c>
      <c r="D202" s="221">
        <f>LN(C202)</f>
        <v>-12.445995575524984</v>
      </c>
      <c r="E202" s="232"/>
      <c r="F202" s="214">
        <v>10</v>
      </c>
      <c r="G202" s="217">
        <v>0.28999999999999998</v>
      </c>
      <c r="H202" s="218">
        <f>(G202-0.0096)/73320</f>
        <v>3.8243316966721221E-6</v>
      </c>
      <c r="I202" s="217">
        <f>LN(H202)</f>
        <v>-12.474126825775343</v>
      </c>
      <c r="J202" s="49"/>
      <c r="K202" s="233"/>
    </row>
    <row r="203" spans="1:11" x14ac:dyDescent="0.15">
      <c r="A203" s="214">
        <v>20</v>
      </c>
      <c r="B203" s="220">
        <v>0.247</v>
      </c>
      <c r="C203" s="197">
        <f>(B203-0.0096)/73320</f>
        <v>3.2378614293507912E-6</v>
      </c>
      <c r="D203" s="221">
        <f>LN(C203)</f>
        <v>-12.640597498760211</v>
      </c>
      <c r="E203" s="232"/>
      <c r="F203" s="214">
        <v>20</v>
      </c>
      <c r="G203" s="217">
        <v>0.27300000000000002</v>
      </c>
      <c r="H203" s="218">
        <f>(G203-0.0096)/73320</f>
        <v>3.5924713584288058E-6</v>
      </c>
      <c r="I203" s="217">
        <f>LN(H203)</f>
        <v>-12.536670191626598</v>
      </c>
      <c r="J203" s="49"/>
      <c r="K203" s="233"/>
    </row>
    <row r="204" spans="1:11" x14ac:dyDescent="0.15">
      <c r="A204" s="214">
        <v>30</v>
      </c>
      <c r="B204" s="220">
        <v>0.252</v>
      </c>
      <c r="C204" s="197">
        <f>(B204-0.0096)/73320</f>
        <v>3.3060556464811785E-6</v>
      </c>
      <c r="D204" s="221">
        <f>LN(C204)</f>
        <v>-12.619754726740618</v>
      </c>
      <c r="E204" s="232"/>
      <c r="F204" s="214">
        <v>30</v>
      </c>
      <c r="G204" s="217">
        <v>0.28799999999999998</v>
      </c>
      <c r="H204" s="218">
        <f>(G204-0.0096)/73320</f>
        <v>3.7970540098199668E-6</v>
      </c>
      <c r="I204" s="217">
        <f>LN(H204)</f>
        <v>-12.481285052475513</v>
      </c>
      <c r="J204" s="49"/>
      <c r="K204" s="233"/>
    </row>
    <row r="205" spans="1:11" x14ac:dyDescent="0.15">
      <c r="A205" s="214">
        <v>40</v>
      </c>
      <c r="B205" s="220">
        <v>0.252</v>
      </c>
      <c r="C205" s="197">
        <f>(B205-0.0096)/73320</f>
        <v>3.3060556464811785E-6</v>
      </c>
      <c r="D205" s="221">
        <f>LN(C205)</f>
        <v>-12.619754726740618</v>
      </c>
      <c r="E205" s="232"/>
      <c r="F205" s="214">
        <v>40</v>
      </c>
      <c r="G205" s="217">
        <v>0.28599999999999998</v>
      </c>
      <c r="H205" s="218">
        <f>(G205-0.0096)/73320</f>
        <v>3.769776322967812E-6</v>
      </c>
      <c r="I205" s="217">
        <f>LN(H205)</f>
        <v>-12.488494889042263</v>
      </c>
      <c r="J205" s="49"/>
      <c r="K205" s="233"/>
    </row>
    <row r="206" spans="1:11" x14ac:dyDescent="0.15">
      <c r="A206" s="214">
        <v>50</v>
      </c>
      <c r="B206" s="220">
        <v>0.23100000000000001</v>
      </c>
      <c r="C206" s="197">
        <f>(B206-0.0096)/73320</f>
        <v>3.0196399345335516E-6</v>
      </c>
      <c r="D206" s="221">
        <f>LN(C206)</f>
        <v>-12.710372960661243</v>
      </c>
      <c r="E206" s="232"/>
      <c r="F206" s="214">
        <v>50</v>
      </c>
      <c r="G206" s="217">
        <v>0.26</v>
      </c>
      <c r="H206" s="218">
        <f>(G206-0.0096)/73320</f>
        <v>3.4151663938897983E-6</v>
      </c>
      <c r="I206" s="217">
        <f>LN(H206)</f>
        <v>-12.587284341709834</v>
      </c>
      <c r="J206" s="49"/>
      <c r="K206" s="233"/>
    </row>
    <row r="207" spans="1:11" x14ac:dyDescent="0.15">
      <c r="A207" s="214">
        <v>60</v>
      </c>
      <c r="B207" s="220">
        <v>0.224</v>
      </c>
      <c r="C207" s="197">
        <f>(B207-0.0096)/73320</f>
        <v>2.9241680305510095E-6</v>
      </c>
      <c r="D207" s="221">
        <f>LN(C207)</f>
        <v>-12.742500551739131</v>
      </c>
      <c r="E207" s="232"/>
      <c r="F207" s="214">
        <v>60</v>
      </c>
      <c r="G207" s="217">
        <v>0.245</v>
      </c>
      <c r="H207" s="218">
        <f>(G207-0.0096)/73320</f>
        <v>3.2105837424986359E-6</v>
      </c>
      <c r="I207" s="217">
        <f>LN(H207)</f>
        <v>-12.649057786109601</v>
      </c>
      <c r="J207" s="49"/>
      <c r="K207" s="233"/>
    </row>
    <row r="208" spans="1:11" x14ac:dyDescent="0.15">
      <c r="A208" s="214">
        <v>70</v>
      </c>
      <c r="B208" s="220">
        <v>0.215</v>
      </c>
      <c r="C208" s="197">
        <f>(B208-0.0096)/73320</f>
        <v>2.8014184397163121E-6</v>
      </c>
      <c r="D208" s="221">
        <f>LN(C208)</f>
        <v>-12.78538468344132</v>
      </c>
      <c r="E208" s="232"/>
      <c r="F208" s="214">
        <v>70</v>
      </c>
      <c r="G208" s="217">
        <v>0.23799999999999999</v>
      </c>
      <c r="H208" s="218">
        <f>(B208-0.0096)/73320</f>
        <v>2.8014184397163121E-6</v>
      </c>
      <c r="I208" s="217">
        <f>LN(H208)</f>
        <v>-12.78538468344132</v>
      </c>
      <c r="J208" s="49"/>
      <c r="K208" s="233"/>
    </row>
    <row r="209" spans="1:11" x14ac:dyDescent="0.15">
      <c r="A209" s="214">
        <v>80</v>
      </c>
      <c r="B209" s="220">
        <v>0.192</v>
      </c>
      <c r="C209" s="197">
        <f>(B209-0.0096)/73320</f>
        <v>2.4877250409165304E-6</v>
      </c>
      <c r="D209" s="221">
        <f>LN(C209)</f>
        <v>-12.904141903295548</v>
      </c>
      <c r="E209" s="232"/>
      <c r="F209" s="214">
        <v>80</v>
      </c>
      <c r="G209" s="217">
        <v>0.23499999999999999</v>
      </c>
      <c r="H209" s="218">
        <f>(G209-0.0096)/73320</f>
        <v>3.0741953082378613E-6</v>
      </c>
      <c r="I209" s="217">
        <f>LN(H209)</f>
        <v>-12.692467379330102</v>
      </c>
      <c r="J209" s="49"/>
      <c r="K209" s="233"/>
    </row>
    <row r="210" spans="1:11" x14ac:dyDescent="0.15">
      <c r="A210" s="214">
        <v>90</v>
      </c>
      <c r="B210" s="220">
        <v>0.18099999999999999</v>
      </c>
      <c r="C210" s="197">
        <f>(B210-0.0096)/73320</f>
        <v>2.3376977632296782E-6</v>
      </c>
      <c r="D210" s="221">
        <f>LN(C210)</f>
        <v>-12.9663439747721</v>
      </c>
      <c r="E210" s="232"/>
      <c r="F210" s="214">
        <v>90</v>
      </c>
      <c r="G210" s="217">
        <v>0.22</v>
      </c>
      <c r="H210" s="218">
        <f>(G210-0.0096)/73320</f>
        <v>2.8696126568466994E-6</v>
      </c>
      <c r="I210" s="217">
        <f>LN(H210)</f>
        <v>-12.761333500072224</v>
      </c>
      <c r="J210" s="49"/>
      <c r="K210" s="233"/>
    </row>
    <row r="211" spans="1:11" x14ac:dyDescent="0.15">
      <c r="A211" s="214">
        <v>100</v>
      </c>
      <c r="B211" s="220">
        <v>0.17199999999999999</v>
      </c>
      <c r="C211" s="197">
        <f>(B211-0.0096)/73320</f>
        <v>2.2149481723949808E-6</v>
      </c>
      <c r="D211" s="221">
        <f>LN(C211)</f>
        <v>-13.020281553208202</v>
      </c>
      <c r="E211" s="232"/>
      <c r="F211" s="214">
        <v>100</v>
      </c>
      <c r="G211" s="217">
        <v>0.214</v>
      </c>
      <c r="H211" s="218">
        <f>(G211-0.0096)/73320</f>
        <v>2.7877795962902345E-6</v>
      </c>
      <c r="I211" s="217">
        <f>LN(H211)</f>
        <v>-12.790265122606229</v>
      </c>
      <c r="J211" s="49"/>
      <c r="K211" s="233"/>
    </row>
    <row r="212" spans="1:11" x14ac:dyDescent="0.15">
      <c r="A212" s="214">
        <v>110</v>
      </c>
      <c r="B212" s="220">
        <v>0.17499999999999999</v>
      </c>
      <c r="C212" s="197">
        <f>(B212-0.0096)/73320</f>
        <v>2.2558647026732133E-6</v>
      </c>
      <c r="D212" s="221">
        <f>LN(C212)</f>
        <v>-13.001977198346188</v>
      </c>
      <c r="E212" s="232"/>
      <c r="F212" s="214">
        <v>110</v>
      </c>
      <c r="G212" s="217">
        <v>0.20300000000000001</v>
      </c>
      <c r="H212" s="218">
        <f>(G212-0.0096)/73320</f>
        <v>2.6377523186033827E-6</v>
      </c>
      <c r="I212" s="217">
        <f>LN(H212)</f>
        <v>-12.845583397916585</v>
      </c>
      <c r="J212" s="49"/>
      <c r="K212" s="233"/>
    </row>
    <row r="213" spans="1:11" x14ac:dyDescent="0.15">
      <c r="A213" s="214">
        <v>120</v>
      </c>
      <c r="B213" s="220">
        <v>0.153</v>
      </c>
      <c r="C213" s="197">
        <f>(B213-0.0096)/73320</f>
        <v>1.9558101472995092E-6</v>
      </c>
      <c r="D213" s="221">
        <f>LN(C213)</f>
        <v>-13.144706052770259</v>
      </c>
      <c r="E213" s="232"/>
      <c r="F213" s="214">
        <v>120</v>
      </c>
      <c r="G213" s="217">
        <v>0.183</v>
      </c>
      <c r="H213" s="218">
        <f>(G213-0.0096)/73320</f>
        <v>2.364975450081833E-6</v>
      </c>
      <c r="I213" s="217">
        <f>LN(H213)</f>
        <v>-12.954742916589337</v>
      </c>
      <c r="J213" s="49"/>
      <c r="K213" s="233"/>
    </row>
    <row r="214" spans="1:11" x14ac:dyDescent="0.15">
      <c r="A214" s="214">
        <v>130</v>
      </c>
      <c r="B214" s="220">
        <v>0.13700000000000001</v>
      </c>
      <c r="C214" s="197">
        <f>(B214-0.0096)/73320</f>
        <v>1.7375886524822697E-6</v>
      </c>
      <c r="D214" s="221">
        <f>LN(C214)</f>
        <v>-13.263012237797716</v>
      </c>
      <c r="E214" s="232"/>
      <c r="F214" s="214">
        <v>130</v>
      </c>
      <c r="G214" s="217">
        <v>0.17299999999999999</v>
      </c>
      <c r="H214" s="218">
        <f>(G214-0.0096)/73320</f>
        <v>2.2285870158210584E-6</v>
      </c>
      <c r="I214" s="217">
        <f>LN(H214)</f>
        <v>-13.014142798509877</v>
      </c>
      <c r="J214" s="49"/>
      <c r="K214" s="233"/>
    </row>
    <row r="215" spans="1:11" x14ac:dyDescent="0.15">
      <c r="A215" s="214">
        <v>140</v>
      </c>
      <c r="B215" s="220">
        <v>0.126</v>
      </c>
      <c r="C215" s="197">
        <f>(B215-0.0096)/73320</f>
        <v>1.5875613747954174E-6</v>
      </c>
      <c r="D215" s="221">
        <f>LN(C215)</f>
        <v>-13.353311445638441</v>
      </c>
      <c r="E215" s="232"/>
      <c r="F215" s="214">
        <v>140</v>
      </c>
      <c r="G215" s="217">
        <v>0.16600000000000001</v>
      </c>
      <c r="H215" s="218">
        <f>(G215-0.0096)/73320</f>
        <v>2.1331151118385163E-6</v>
      </c>
      <c r="I215" s="217">
        <f>LN(H215)</f>
        <v>-13.057927152824568</v>
      </c>
      <c r="J215" s="49"/>
      <c r="K215" s="233"/>
    </row>
    <row r="216" spans="1:11" x14ac:dyDescent="0.15">
      <c r="A216" s="214">
        <v>150</v>
      </c>
      <c r="B216" s="220">
        <v>0.11799999999999999</v>
      </c>
      <c r="C216" s="197">
        <f>(B216-0.0096)/73320</f>
        <v>1.4784506273867977E-6</v>
      </c>
      <c r="D216" s="221">
        <f>LN(C216)</f>
        <v>-13.424515891930232</v>
      </c>
      <c r="E216" s="232"/>
      <c r="F216" s="214">
        <v>150</v>
      </c>
      <c r="G216" s="219">
        <v>0.159</v>
      </c>
      <c r="H216" s="218">
        <f>(G216-0.0096)/73320</f>
        <v>2.0376432078559737E-6</v>
      </c>
      <c r="I216" s="217">
        <f>LN(H216)</f>
        <v>-13.103716708237062</v>
      </c>
      <c r="J216" s="49"/>
      <c r="K216" s="233"/>
    </row>
    <row r="217" spans="1:11" x14ac:dyDescent="0.15">
      <c r="A217" s="214">
        <v>160</v>
      </c>
      <c r="B217" s="220">
        <v>0.107</v>
      </c>
      <c r="C217" s="197">
        <f>(B217-0.0096)/73320</f>
        <v>1.3284233496999454E-6</v>
      </c>
      <c r="D217" s="221">
        <f>LN(C217)</f>
        <v>-13.531517770287289</v>
      </c>
      <c r="E217" s="232"/>
      <c r="F217" s="214">
        <v>160</v>
      </c>
      <c r="G217" s="217">
        <v>0.15</v>
      </c>
      <c r="H217" s="218">
        <f>(G217-0.0096)/73320</f>
        <v>1.9148936170212767E-6</v>
      </c>
      <c r="I217" s="217">
        <f>LN(H217)</f>
        <v>-13.165848489344068</v>
      </c>
      <c r="J217" s="49"/>
      <c r="K217" s="233"/>
    </row>
    <row r="218" spans="1:11" x14ac:dyDescent="0.15">
      <c r="A218" s="214">
        <v>170</v>
      </c>
      <c r="B218" s="220">
        <v>9.6000000000000002E-2</v>
      </c>
      <c r="C218" s="197">
        <f>(B218-0.0096)/73320</f>
        <v>1.1783960720130934E-6</v>
      </c>
      <c r="D218" s="221">
        <f>LN(C218)</f>
        <v>-13.651356305125768</v>
      </c>
      <c r="E218" s="232"/>
      <c r="F218" s="214">
        <v>170</v>
      </c>
      <c r="G218" s="217">
        <v>0.13900000000000001</v>
      </c>
      <c r="H218" s="218">
        <f>(G218-0.0096)/73320</f>
        <v>1.7648663393344247E-6</v>
      </c>
      <c r="I218" s="217">
        <f>LN(H218)</f>
        <v>-13.247435598868979</v>
      </c>
      <c r="J218" s="49"/>
      <c r="K218" s="233"/>
    </row>
    <row r="219" spans="1:11" x14ac:dyDescent="0.15">
      <c r="A219" s="97"/>
      <c r="B219" s="98"/>
      <c r="C219" s="99"/>
      <c r="D219" s="100"/>
      <c r="E219" s="43"/>
      <c r="F219" s="219">
        <v>180</v>
      </c>
      <c r="G219" s="217">
        <v>0.13</v>
      </c>
      <c r="H219" s="218">
        <f>(G219-0.0096)/73320</f>
        <v>1.6421167484997273E-6</v>
      </c>
      <c r="I219" s="217">
        <f>LN(H219)</f>
        <v>-13.319524448061058</v>
      </c>
      <c r="J219" s="49"/>
      <c r="K219" s="233"/>
    </row>
    <row r="220" spans="1:11" x14ac:dyDescent="0.15">
      <c r="A220" s="97"/>
      <c r="B220" s="98"/>
      <c r="C220" s="99"/>
      <c r="D220" s="100"/>
      <c r="E220" s="43"/>
      <c r="F220" s="219">
        <v>190</v>
      </c>
      <c r="G220" s="217">
        <v>0.122</v>
      </c>
      <c r="H220" s="218">
        <f>(G220-0.0096)/73320</f>
        <v>1.5330060010911075E-6</v>
      </c>
      <c r="I220" s="217">
        <f>LN(H220)</f>
        <v>-13.388280043476188</v>
      </c>
      <c r="J220" s="49"/>
      <c r="K220" s="233"/>
    </row>
    <row r="221" spans="1:11" x14ac:dyDescent="0.15">
      <c r="A221" s="97"/>
      <c r="B221" s="98"/>
      <c r="C221" s="99"/>
      <c r="D221" s="100"/>
      <c r="E221" s="43"/>
      <c r="F221" s="219">
        <v>200</v>
      </c>
      <c r="G221" s="217">
        <v>0.112</v>
      </c>
      <c r="H221" s="218">
        <f>(G221-0.0096)/73320</f>
        <v>1.3966175668303329E-6</v>
      </c>
      <c r="I221" s="217">
        <f>LN(H221)</f>
        <v>-13.48145726833037</v>
      </c>
      <c r="J221" s="49"/>
      <c r="K221" s="233"/>
    </row>
    <row r="222" spans="1:11" x14ac:dyDescent="0.15">
      <c r="A222" s="97"/>
      <c r="B222" s="98"/>
      <c r="C222" s="99"/>
      <c r="D222" s="100"/>
      <c r="E222" s="43"/>
      <c r="F222" s="219">
        <v>210</v>
      </c>
      <c r="G222" s="217">
        <v>0.10199999999999999</v>
      </c>
      <c r="H222" s="218">
        <f>(G222-0.0096)/73320</f>
        <v>1.2602291325695581E-6</v>
      </c>
      <c r="I222" s="217">
        <f>LN(H222)</f>
        <v>-13.58421700228814</v>
      </c>
      <c r="J222" s="49"/>
      <c r="K222" s="233"/>
    </row>
    <row r="223" spans="1:11" x14ac:dyDescent="0.15">
      <c r="A223" s="97"/>
      <c r="B223" s="98"/>
      <c r="C223" s="99"/>
      <c r="D223" s="100"/>
      <c r="E223" s="43"/>
      <c r="F223" s="219">
        <v>220</v>
      </c>
      <c r="G223" s="217">
        <v>9.6000000000000002E-2</v>
      </c>
      <c r="H223" s="218">
        <f>(G223-0.0096)/73320</f>
        <v>1.1783960720130934E-6</v>
      </c>
      <c r="I223" s="217">
        <f>LN(H223)</f>
        <v>-13.651356305125768</v>
      </c>
      <c r="J223" s="49"/>
      <c r="K223" s="233"/>
    </row>
    <row r="224" spans="1:11" x14ac:dyDescent="0.15">
      <c r="A224" s="97"/>
      <c r="B224" s="98"/>
      <c r="C224" s="99"/>
      <c r="D224" s="100"/>
      <c r="E224" s="43"/>
      <c r="F224" s="219">
        <v>230</v>
      </c>
      <c r="G224" s="217">
        <v>8.8999999999999996E-2</v>
      </c>
      <c r="H224" s="218">
        <f>(G224-0.0096)/73320</f>
        <v>1.082924168030551E-6</v>
      </c>
      <c r="I224" s="217">
        <f>LN(H224)</f>
        <v>-13.735845612682688</v>
      </c>
      <c r="J224" s="49"/>
      <c r="K224" s="233"/>
    </row>
    <row r="225" spans="1:10" x14ac:dyDescent="0.15">
      <c r="A225" s="97"/>
      <c r="B225" s="98"/>
      <c r="C225" s="99"/>
      <c r="D225" s="100"/>
      <c r="E225" s="43"/>
      <c r="F225" s="120"/>
      <c r="G225" s="121"/>
      <c r="H225" s="122"/>
      <c r="I225" s="121"/>
      <c r="J225" s="49"/>
    </row>
    <row r="226" spans="1:10" x14ac:dyDescent="0.15">
      <c r="A226" s="97"/>
      <c r="B226" s="101"/>
      <c r="C226" s="102"/>
      <c r="D226" s="103"/>
      <c r="E226" s="43"/>
      <c r="F226" s="120"/>
      <c r="G226" s="121"/>
      <c r="H226" s="122"/>
      <c r="I226" s="121"/>
      <c r="J226" s="49"/>
    </row>
    <row r="227" spans="1:10" ht="14" thickBot="1" x14ac:dyDescent="0.2">
      <c r="A227" s="104"/>
      <c r="B227" s="105"/>
      <c r="C227" s="106"/>
      <c r="D227" s="92"/>
      <c r="E227" s="43"/>
      <c r="F227" s="120"/>
      <c r="G227" s="120"/>
      <c r="H227" s="120"/>
      <c r="I227" s="120"/>
      <c r="J227" s="49"/>
    </row>
    <row r="228" spans="1:10" x14ac:dyDescent="0.15">
      <c r="E228" s="25"/>
      <c r="F228" s="120"/>
      <c r="G228" s="120"/>
      <c r="H228" s="120"/>
      <c r="I228" s="120"/>
      <c r="J228" s="49"/>
    </row>
    <row r="229" spans="1:10" x14ac:dyDescent="0.15">
      <c r="A229" s="35" t="s">
        <v>27</v>
      </c>
      <c r="B229" s="4"/>
      <c r="C229" s="4"/>
      <c r="D229" s="4"/>
      <c r="E229" s="13"/>
      <c r="F229" s="120"/>
      <c r="G229" s="120"/>
      <c r="H229" s="120"/>
      <c r="I229" s="120"/>
      <c r="J229" s="49"/>
    </row>
    <row r="230" spans="1:10" x14ac:dyDescent="0.15">
      <c r="A230" s="38" t="s">
        <v>25</v>
      </c>
      <c r="B230" s="4"/>
      <c r="C230" s="41"/>
      <c r="D230" s="33"/>
      <c r="E230" s="13"/>
      <c r="F230" s="120"/>
      <c r="G230" s="120"/>
      <c r="H230" s="120"/>
      <c r="I230" s="120"/>
      <c r="J230" s="49"/>
    </row>
    <row r="231" spans="1:10" ht="14" thickBot="1" x14ac:dyDescent="0.2">
      <c r="A231" s="27"/>
      <c r="B231" s="64"/>
      <c r="C231" s="27"/>
      <c r="D231" s="8"/>
      <c r="E231" s="65"/>
      <c r="F231" s="120"/>
      <c r="G231" s="120"/>
      <c r="H231" s="120"/>
      <c r="I231" s="120"/>
      <c r="J231" s="49"/>
    </row>
    <row r="232" spans="1:10" ht="14" thickBot="1" x14ac:dyDescent="0.2">
      <c r="A232" s="205">
        <v>-7.1000000000000004E-3</v>
      </c>
      <c r="B232" s="206"/>
      <c r="C232" s="207"/>
      <c r="D232" s="65"/>
      <c r="E232" s="65"/>
      <c r="F232" s="120"/>
      <c r="G232" s="120"/>
      <c r="H232" s="120"/>
      <c r="I232" s="120"/>
      <c r="J232" s="49"/>
    </row>
    <row r="233" spans="1:10" x14ac:dyDescent="0.15">
      <c r="A233" s="40"/>
      <c r="B233" s="40"/>
      <c r="C233" s="40"/>
      <c r="D233" s="40"/>
      <c r="E233" s="40"/>
      <c r="F233" s="120"/>
      <c r="G233" s="120"/>
      <c r="H233" s="120"/>
      <c r="I233" s="120"/>
      <c r="J233" s="49"/>
    </row>
    <row r="234" spans="1:10" ht="16" x14ac:dyDescent="0.2">
      <c r="A234" s="1" t="s">
        <v>26</v>
      </c>
      <c r="B234" s="83"/>
      <c r="C234" s="83"/>
      <c r="D234" s="17"/>
      <c r="E234" s="40"/>
      <c r="F234" s="120"/>
      <c r="G234" s="120"/>
      <c r="H234" s="120"/>
      <c r="I234" s="120"/>
      <c r="J234" s="49"/>
    </row>
    <row r="235" spans="1:10" ht="14" thickBot="1" x14ac:dyDescent="0.2">
      <c r="A235" s="40"/>
      <c r="B235" s="40"/>
      <c r="C235" s="40"/>
      <c r="D235" s="40"/>
      <c r="E235" s="40"/>
      <c r="F235" s="123"/>
      <c r="G235" s="123"/>
      <c r="H235" s="123"/>
      <c r="I235" s="123"/>
      <c r="J235" s="49"/>
    </row>
    <row r="236" spans="1:10" ht="14" thickBot="1" x14ac:dyDescent="0.2">
      <c r="A236" s="210">
        <v>7.1000000000000004E-3</v>
      </c>
      <c r="B236" s="211"/>
      <c r="C236" s="212"/>
      <c r="D236" s="40"/>
      <c r="E236" s="40"/>
      <c r="F236" s="40"/>
      <c r="G236" s="40"/>
      <c r="H236" s="40"/>
      <c r="J236" s="49"/>
    </row>
    <row r="237" spans="1:10" x14ac:dyDescent="0.15">
      <c r="A237" s="40"/>
      <c r="B237" s="40"/>
      <c r="C237" s="40"/>
      <c r="D237" s="40"/>
      <c r="E237" s="40"/>
      <c r="F237" s="64"/>
      <c r="G237" s="64"/>
      <c r="H237" s="64"/>
      <c r="I237" s="80"/>
      <c r="J237" s="49"/>
    </row>
    <row r="238" spans="1:10" x14ac:dyDescent="0.15">
      <c r="A238" s="38"/>
      <c r="B238" s="40"/>
      <c r="C238" s="40"/>
      <c r="D238" s="40"/>
      <c r="E238" s="6" t="s">
        <v>28</v>
      </c>
      <c r="F238" s="40"/>
      <c r="G238" s="40"/>
      <c r="H238" s="115"/>
      <c r="J238" s="49"/>
    </row>
    <row r="239" spans="1:10" x14ac:dyDescent="0.15">
      <c r="A239" s="1"/>
      <c r="B239" s="1"/>
      <c r="C239" s="1"/>
      <c r="D239" s="1"/>
      <c r="E239" s="38" t="s">
        <v>25</v>
      </c>
      <c r="F239" s="65"/>
      <c r="G239" s="86"/>
      <c r="H239" s="1"/>
      <c r="J239" s="49"/>
    </row>
    <row r="240" spans="1:10" ht="14" thickBot="1" x14ac:dyDescent="0.2">
      <c r="A240" s="1"/>
      <c r="B240" s="1"/>
      <c r="C240" s="1"/>
      <c r="D240" s="1"/>
      <c r="E240" s="27"/>
      <c r="F240" s="64"/>
      <c r="G240" s="27"/>
      <c r="H240" s="1"/>
      <c r="J240" s="49"/>
    </row>
    <row r="241" spans="1:10" ht="14" thickBot="1" x14ac:dyDescent="0.2">
      <c r="A241" s="1"/>
      <c r="B241" s="1"/>
      <c r="C241" s="1"/>
      <c r="D241" s="1"/>
      <c r="E241" s="205">
        <v>-5.7000000000000002E-3</v>
      </c>
      <c r="F241" s="206"/>
      <c r="G241" s="207"/>
      <c r="H241" s="1"/>
      <c r="J241" s="49"/>
    </row>
    <row r="242" spans="1:10" x14ac:dyDescent="0.15">
      <c r="A242" s="1"/>
      <c r="B242" s="1"/>
      <c r="C242" s="1"/>
      <c r="D242" s="1"/>
      <c r="E242" s="40"/>
      <c r="F242" s="40"/>
      <c r="G242" s="40"/>
      <c r="H242" s="1"/>
      <c r="J242" s="49"/>
    </row>
    <row r="243" spans="1:10" x14ac:dyDescent="0.15">
      <c r="A243" s="1"/>
      <c r="B243" s="1"/>
      <c r="C243" s="1"/>
      <c r="D243" s="1"/>
      <c r="E243" s="1" t="s">
        <v>26</v>
      </c>
      <c r="F243" s="83"/>
      <c r="G243" s="83"/>
      <c r="H243" s="1"/>
      <c r="J243" s="49"/>
    </row>
    <row r="244" spans="1:10" ht="14" thickBot="1" x14ac:dyDescent="0.2">
      <c r="A244" s="1"/>
      <c r="B244" s="1"/>
      <c r="C244" s="1"/>
      <c r="D244" s="1"/>
      <c r="E244" s="40"/>
      <c r="F244" s="40"/>
      <c r="G244" s="40"/>
      <c r="H244" s="1"/>
      <c r="J244" s="49"/>
    </row>
    <row r="245" spans="1:10" ht="14" thickBot="1" x14ac:dyDescent="0.2">
      <c r="A245" s="1"/>
      <c r="B245" s="1"/>
      <c r="C245" s="1"/>
      <c r="D245" s="1"/>
      <c r="E245" s="210">
        <v>5.7000000000000002E-3</v>
      </c>
      <c r="F245" s="211"/>
      <c r="G245" s="212"/>
      <c r="H245" s="1"/>
      <c r="J245" s="49"/>
    </row>
    <row r="246" spans="1:10" x14ac:dyDescent="0.15">
      <c r="F246" s="174"/>
      <c r="G246" s="175"/>
      <c r="H246" s="4"/>
      <c r="I246" s="81"/>
      <c r="J246" s="49"/>
    </row>
    <row r="247" spans="1:10" x14ac:dyDescent="0.15">
      <c r="F247" s="175"/>
      <c r="G247" s="175"/>
      <c r="H247" s="176"/>
      <c r="I247" s="177"/>
      <c r="J247" s="49"/>
    </row>
    <row r="248" spans="1:10" x14ac:dyDescent="0.15">
      <c r="F248" s="27"/>
      <c r="G248" s="24"/>
      <c r="H248" s="39"/>
      <c r="I248" s="82"/>
      <c r="J248" s="49"/>
    </row>
    <row r="249" spans="1:10" ht="14" thickBot="1" x14ac:dyDescent="0.2">
      <c r="A249" s="77" t="s">
        <v>54</v>
      </c>
      <c r="B249" s="181" t="s">
        <v>82</v>
      </c>
      <c r="C249" s="87"/>
      <c r="D249" s="43"/>
      <c r="E249" s="77" t="s">
        <v>55</v>
      </c>
      <c r="F249" s="181" t="s">
        <v>87</v>
      </c>
      <c r="G249" s="88"/>
      <c r="H249" s="87"/>
      <c r="J249" s="49"/>
    </row>
    <row r="250" spans="1:10" ht="15" thickTop="1" thickBot="1" x14ac:dyDescent="0.2">
      <c r="A250" s="9" t="s">
        <v>10</v>
      </c>
      <c r="B250" s="14"/>
      <c r="C250" s="14"/>
      <c r="D250" s="14"/>
      <c r="J250" s="49"/>
    </row>
    <row r="251" spans="1:10" ht="14" thickBot="1" x14ac:dyDescent="0.2">
      <c r="A251" s="94" t="s">
        <v>11</v>
      </c>
      <c r="B251" s="95" t="s">
        <v>5</v>
      </c>
      <c r="C251" s="95" t="s">
        <v>63</v>
      </c>
      <c r="D251" s="91" t="s">
        <v>58</v>
      </c>
      <c r="J251" s="49"/>
    </row>
    <row r="252" spans="1:10" x14ac:dyDescent="0.15">
      <c r="A252" s="222">
        <v>0</v>
      </c>
      <c r="B252" s="223">
        <v>0.36699999999999999</v>
      </c>
      <c r="C252" s="224">
        <f>(B252-0.0096)/73320</f>
        <v>4.8745226404800869E-6</v>
      </c>
      <c r="D252" s="217">
        <f>LN(C252)</f>
        <v>-12.23148837821045</v>
      </c>
      <c r="E252" s="84" t="s">
        <v>30</v>
      </c>
      <c r="F252" s="65"/>
      <c r="G252" s="65"/>
      <c r="H252" s="1"/>
      <c r="J252" s="49"/>
    </row>
    <row r="253" spans="1:10" x14ac:dyDescent="0.15">
      <c r="A253" s="222">
        <v>10</v>
      </c>
      <c r="B253" s="199">
        <v>0.34</v>
      </c>
      <c r="C253" s="197">
        <f>(B253-0.0096)/73320</f>
        <v>4.506273867975996E-6</v>
      </c>
      <c r="D253" s="217">
        <f>LN(C253)</f>
        <v>-12.310039939288956</v>
      </c>
      <c r="E253" s="38" t="s">
        <v>25</v>
      </c>
      <c r="F253" s="65"/>
      <c r="G253" s="86"/>
      <c r="H253" s="1"/>
      <c r="J253" s="49"/>
    </row>
    <row r="254" spans="1:10" ht="14" thickBot="1" x14ac:dyDescent="0.2">
      <c r="A254" s="222">
        <v>20</v>
      </c>
      <c r="B254" s="199">
        <v>0.35099999999999998</v>
      </c>
      <c r="C254" s="197">
        <f>(B254-0.0096)/73320</f>
        <v>4.6563011456628473E-6</v>
      </c>
      <c r="D254" s="217">
        <f>LN(C254)</f>
        <v>-12.277289170575438</v>
      </c>
      <c r="E254" s="27"/>
      <c r="F254" s="64"/>
      <c r="G254" s="27"/>
      <c r="H254" s="1"/>
      <c r="J254" s="49"/>
    </row>
    <row r="255" spans="1:10" ht="14" thickBot="1" x14ac:dyDescent="0.2">
      <c r="A255" s="222">
        <v>30</v>
      </c>
      <c r="B255" s="199">
        <v>0.33200000000000002</v>
      </c>
      <c r="C255" s="197">
        <f>(B255-0.0096)/73320</f>
        <v>4.3971631205673758E-6</v>
      </c>
      <c r="D255" s="217">
        <f>LN(C255)</f>
        <v>-12.334550970303304</v>
      </c>
      <c r="E255" s="1"/>
      <c r="F255" s="205">
        <v>-2.8999999999999998E-3</v>
      </c>
      <c r="G255" s="206"/>
      <c r="H255" s="207"/>
      <c r="J255" s="49"/>
    </row>
    <row r="256" spans="1:10" x14ac:dyDescent="0.15">
      <c r="A256" s="222">
        <v>40</v>
      </c>
      <c r="B256" s="199">
        <v>0.32</v>
      </c>
      <c r="C256" s="197">
        <f>(B256-0.0096)/73320</f>
        <v>4.2334969994544467E-6</v>
      </c>
      <c r="D256" s="217">
        <f>LN(C256)</f>
        <v>-12.372482192626714</v>
      </c>
      <c r="E256" s="40"/>
      <c r="F256" s="40"/>
      <c r="G256" s="40"/>
      <c r="H256" s="1"/>
      <c r="J256" s="49"/>
    </row>
    <row r="257" spans="1:10" x14ac:dyDescent="0.15">
      <c r="A257" s="222">
        <v>50</v>
      </c>
      <c r="B257" s="199">
        <v>0.318</v>
      </c>
      <c r="C257" s="197">
        <f>(B257-0.0096)/73320</f>
        <v>4.2062193126022915E-6</v>
      </c>
      <c r="D257" s="217">
        <f>LN(C257)</f>
        <v>-12.378946339246603</v>
      </c>
      <c r="E257" s="1" t="s">
        <v>26</v>
      </c>
      <c r="F257" s="83"/>
      <c r="G257" s="83"/>
      <c r="H257" s="1"/>
      <c r="J257" s="49"/>
    </row>
    <row r="258" spans="1:10" ht="14" thickBot="1" x14ac:dyDescent="0.2">
      <c r="A258" s="222">
        <v>60</v>
      </c>
      <c r="B258" s="199">
        <v>0.30099999999999999</v>
      </c>
      <c r="C258" s="197">
        <f>(B258-0.0096)/73320</f>
        <v>3.9743589743589743E-6</v>
      </c>
      <c r="D258" s="217">
        <f>LN(C258)</f>
        <v>-12.435647087174674</v>
      </c>
      <c r="E258" s="40"/>
      <c r="F258" s="40"/>
      <c r="G258" s="40"/>
      <c r="H258" s="1"/>
      <c r="J258" s="49"/>
    </row>
    <row r="259" spans="1:10" ht="14" thickBot="1" x14ac:dyDescent="0.2">
      <c r="A259" s="222">
        <v>70</v>
      </c>
      <c r="B259" s="199">
        <v>0.30099999999999999</v>
      </c>
      <c r="C259" s="197">
        <f>(B259-0.0096)/73320</f>
        <v>3.9743589743589743E-6</v>
      </c>
      <c r="D259" s="217">
        <f>LN(C259)</f>
        <v>-12.435647087174674</v>
      </c>
      <c r="E259" s="1"/>
      <c r="F259" s="210">
        <v>2.8999999999999998E-3</v>
      </c>
      <c r="G259" s="211"/>
      <c r="H259" s="212"/>
      <c r="J259" s="49"/>
    </row>
    <row r="260" spans="1:10" x14ac:dyDescent="0.15">
      <c r="A260" s="222">
        <v>80</v>
      </c>
      <c r="B260" s="199">
        <v>0.28999999999999998</v>
      </c>
      <c r="C260" s="197">
        <f>(B260-0.0096)/73320</f>
        <v>3.8243316966721221E-6</v>
      </c>
      <c r="D260" s="217">
        <f>LN(C260)</f>
        <v>-12.474126825775343</v>
      </c>
      <c r="J260" s="49"/>
    </row>
    <row r="261" spans="1:10" x14ac:dyDescent="0.15">
      <c r="A261" s="222">
        <v>90</v>
      </c>
      <c r="B261" s="199">
        <v>0.29399999999999998</v>
      </c>
      <c r="C261" s="197">
        <f>(B261-0.0096)/73320</f>
        <v>3.8788870703764318E-6</v>
      </c>
      <c r="D261" s="217">
        <f>LN(C261)</f>
        <v>-12.459962283006693</v>
      </c>
      <c r="J261" s="49"/>
    </row>
    <row r="262" spans="1:10" x14ac:dyDescent="0.15">
      <c r="A262" s="222">
        <v>100</v>
      </c>
      <c r="B262" s="199">
        <v>0.28899999999999998</v>
      </c>
      <c r="C262" s="197">
        <f>(B262-0.0096)/73320</f>
        <v>3.8106928532460444E-6</v>
      </c>
      <c r="D262" s="217">
        <f>LN(C262)</f>
        <v>-12.477699534112917</v>
      </c>
      <c r="J262" s="49"/>
    </row>
    <row r="263" spans="1:10" x14ac:dyDescent="0.15">
      <c r="A263" s="222">
        <v>110</v>
      </c>
      <c r="B263" s="199">
        <v>0.28299999999999997</v>
      </c>
      <c r="C263" s="197">
        <f>(B263-0.0096)/73320</f>
        <v>3.7288597926895795E-6</v>
      </c>
      <c r="D263" s="217">
        <f>LN(C263)</f>
        <v>-12.49940805664593</v>
      </c>
      <c r="J263" s="49"/>
    </row>
    <row r="264" spans="1:10" x14ac:dyDescent="0.15">
      <c r="A264" s="222">
        <v>120</v>
      </c>
      <c r="B264" s="199">
        <v>0.27200000000000002</v>
      </c>
      <c r="C264" s="197">
        <f>(B264-0.0096)/73320</f>
        <v>3.5788325150027281E-6</v>
      </c>
      <c r="D264" s="217">
        <f>LN(C264)</f>
        <v>-12.540473923865845</v>
      </c>
      <c r="J264" s="49"/>
    </row>
    <row r="265" spans="1:10" x14ac:dyDescent="0.15">
      <c r="A265" s="222">
        <v>130</v>
      </c>
      <c r="B265" s="199">
        <v>0.26700000000000002</v>
      </c>
      <c r="C265" s="197">
        <f>(B265-0.0096)/73320</f>
        <v>3.5106382978723408E-6</v>
      </c>
      <c r="D265" s="217">
        <f>LN(C265)</f>
        <v>-12.559712685773752</v>
      </c>
      <c r="J265" s="49"/>
    </row>
    <row r="266" spans="1:10" x14ac:dyDescent="0.15">
      <c r="A266" s="222">
        <v>140</v>
      </c>
      <c r="B266" s="199">
        <v>0.26300000000000001</v>
      </c>
      <c r="C266" s="197">
        <f>(B266-0.0096)/73320</f>
        <v>3.4560829241680307E-6</v>
      </c>
      <c r="D266" s="217">
        <f>LN(C266)</f>
        <v>-12.57537471304874</v>
      </c>
      <c r="E266" s="1"/>
      <c r="F266" s="1"/>
      <c r="G266" s="1"/>
      <c r="H266" s="1"/>
      <c r="J266" s="49"/>
    </row>
    <row r="267" spans="1:10" x14ac:dyDescent="0.15">
      <c r="A267" s="222">
        <v>150</v>
      </c>
      <c r="B267" s="199">
        <v>0.255</v>
      </c>
      <c r="C267" s="197">
        <f>(B267-0.0096)/73320</f>
        <v>3.346972176759411E-6</v>
      </c>
      <c r="D267" s="217">
        <f>LN(C267)</f>
        <v>-12.607454448658967</v>
      </c>
      <c r="E267" s="1"/>
      <c r="F267" s="1"/>
      <c r="G267" s="1"/>
      <c r="H267" s="1"/>
      <c r="J267" s="49"/>
    </row>
    <row r="268" spans="1:10" x14ac:dyDescent="0.15">
      <c r="A268" s="222">
        <v>160</v>
      </c>
      <c r="B268" s="199">
        <v>0.23899999999999999</v>
      </c>
      <c r="C268" s="197">
        <f>(B268-0.0096)/73320</f>
        <v>3.1287506819421714E-6</v>
      </c>
      <c r="D268" s="217">
        <f>LN(C268)</f>
        <v>-12.674876776240508</v>
      </c>
      <c r="E268" s="1"/>
      <c r="F268" s="1"/>
      <c r="G268" s="1"/>
      <c r="H268" s="1"/>
      <c r="J268" s="49"/>
    </row>
    <row r="269" spans="1:10" x14ac:dyDescent="0.15">
      <c r="A269" s="222">
        <v>170</v>
      </c>
      <c r="B269" s="199">
        <v>0.22800000000000001</v>
      </c>
      <c r="C269" s="197">
        <f>(B269-0.0096)/73320</f>
        <v>2.9787234042553192E-6</v>
      </c>
      <c r="D269" s="217">
        <f>LN(C269)</f>
        <v>-12.724015737065029</v>
      </c>
      <c r="E269" s="1"/>
      <c r="F269" s="1"/>
      <c r="G269" s="1"/>
      <c r="H269" s="1"/>
      <c r="J269" s="49"/>
    </row>
    <row r="270" spans="1:10" x14ac:dyDescent="0.15">
      <c r="A270" s="214">
        <v>180</v>
      </c>
      <c r="B270" s="199">
        <v>0.224</v>
      </c>
      <c r="C270" s="197">
        <f>(B270-0.0096)/73320</f>
        <v>2.9241680305510095E-6</v>
      </c>
      <c r="D270" s="217">
        <f>LN(C270)</f>
        <v>-12.742500551739131</v>
      </c>
      <c r="E270" s="1"/>
      <c r="F270" s="1"/>
      <c r="G270" s="1"/>
      <c r="H270" s="1"/>
      <c r="J270" s="49"/>
    </row>
    <row r="271" spans="1:10" x14ac:dyDescent="0.15">
      <c r="A271" s="214">
        <v>190</v>
      </c>
      <c r="B271" s="199">
        <v>0.221</v>
      </c>
      <c r="C271" s="197">
        <f>(B271-0.0096)/73320</f>
        <v>2.883251500272777E-6</v>
      </c>
      <c r="D271" s="217">
        <f>LN(C271)</f>
        <v>-12.756591907499642</v>
      </c>
      <c r="E271" s="1"/>
      <c r="F271" s="1"/>
      <c r="G271" s="1"/>
      <c r="H271" s="1"/>
      <c r="J271" s="49"/>
    </row>
    <row r="272" spans="1:10" x14ac:dyDescent="0.15">
      <c r="A272" s="214">
        <v>200</v>
      </c>
      <c r="B272" s="199">
        <v>0.217</v>
      </c>
      <c r="C272" s="197">
        <f>(B272-0.0096)/73320</f>
        <v>2.8286961265684669E-6</v>
      </c>
      <c r="D272" s="217">
        <f>LN(C272)</f>
        <v>-12.775694685140351</v>
      </c>
      <c r="E272" s="1"/>
      <c r="F272" s="1"/>
      <c r="G272" s="1"/>
      <c r="H272" s="1"/>
      <c r="J272" s="49"/>
    </row>
    <row r="273" spans="1:10" x14ac:dyDescent="0.15">
      <c r="A273" s="214">
        <v>210</v>
      </c>
      <c r="B273" s="199">
        <v>0.21099999999999999</v>
      </c>
      <c r="C273" s="197">
        <f>(B273-0.0096)/73320</f>
        <v>2.746863066012002E-6</v>
      </c>
      <c r="D273" s="217">
        <f>LN(C273)</f>
        <v>-12.805051000651316</v>
      </c>
      <c r="E273" s="1"/>
      <c r="F273" s="1"/>
      <c r="G273" s="1"/>
      <c r="H273" s="1"/>
      <c r="J273" s="49"/>
    </row>
    <row r="274" spans="1:10" x14ac:dyDescent="0.15">
      <c r="A274" s="214">
        <v>220</v>
      </c>
      <c r="B274" s="199">
        <v>0.20599999999999999</v>
      </c>
      <c r="C274" s="197">
        <f>(B274-0.0096)/73320</f>
        <v>2.6786688488816147E-6</v>
      </c>
      <c r="D274" s="217">
        <f>LN(C274)</f>
        <v>-12.830190585015412</v>
      </c>
      <c r="E274" s="1"/>
      <c r="F274" s="1"/>
      <c r="G274" s="1"/>
      <c r="H274" s="1"/>
      <c r="J274" s="49"/>
    </row>
    <row r="275" spans="1:10" x14ac:dyDescent="0.15">
      <c r="A275" s="214">
        <v>230</v>
      </c>
      <c r="B275" s="199">
        <v>0.20100000000000001</v>
      </c>
      <c r="C275" s="197">
        <f>(B275-0.0096)/73320</f>
        <v>2.6104746317512278E-6</v>
      </c>
      <c r="D275" s="217">
        <f>LN(C275)</f>
        <v>-12.855978501916924</v>
      </c>
      <c r="E275" s="1"/>
      <c r="F275" s="180" t="s">
        <v>81</v>
      </c>
      <c r="G275" s="180"/>
      <c r="H275" s="1"/>
      <c r="J275" s="49"/>
    </row>
    <row r="276" spans="1:10" x14ac:dyDescent="0.15">
      <c r="A276" s="214">
        <v>240</v>
      </c>
      <c r="B276" s="199">
        <v>0.19400000000000001</v>
      </c>
      <c r="C276" s="197">
        <f>(B276-0.0096)/73320</f>
        <v>2.5150027277686853E-6</v>
      </c>
      <c r="D276" s="217">
        <f>LN(C276)</f>
        <v>-12.893236669813286</v>
      </c>
      <c r="E276" s="40"/>
      <c r="F276" s="178" t="s">
        <v>79</v>
      </c>
      <c r="G276" s="178"/>
      <c r="H276" s="40"/>
      <c r="J276" s="49"/>
    </row>
    <row r="277" spans="1:10" ht="14" thickBot="1" x14ac:dyDescent="0.2">
      <c r="A277" s="214">
        <v>250</v>
      </c>
      <c r="B277" s="199">
        <v>0.186</v>
      </c>
      <c r="C277" s="197">
        <f>(B277-0.0096)/73320</f>
        <v>2.4058919803600655E-6</v>
      </c>
      <c r="D277" s="217">
        <f>LN(C277)</f>
        <v>-12.937589837363088</v>
      </c>
      <c r="E277" s="84"/>
      <c r="F277" s="179" t="s">
        <v>80</v>
      </c>
      <c r="G277" s="179"/>
      <c r="H277" s="65"/>
      <c r="J277" s="49"/>
    </row>
    <row r="278" spans="1:10" ht="17" thickTop="1" thickBot="1" x14ac:dyDescent="0.2">
      <c r="A278" s="214">
        <v>260</v>
      </c>
      <c r="B278" s="199">
        <v>0.17799999999999999</v>
      </c>
      <c r="C278" s="197">
        <f>(B278-0.0096)/73320</f>
        <v>2.2967812329514457E-6</v>
      </c>
      <c r="D278" s="217">
        <f>LN(C278)</f>
        <v>-12.984001879127552</v>
      </c>
      <c r="E278" s="124" t="s">
        <v>8</v>
      </c>
      <c r="F278" s="18" t="s">
        <v>91</v>
      </c>
      <c r="G278" s="18" t="s">
        <v>12</v>
      </c>
      <c r="H278" s="18" t="s">
        <v>14</v>
      </c>
      <c r="I278" s="28" t="s">
        <v>13</v>
      </c>
      <c r="J278" s="49"/>
    </row>
    <row r="279" spans="1:10" ht="14" thickTop="1" x14ac:dyDescent="0.15">
      <c r="A279" s="214">
        <v>270</v>
      </c>
      <c r="B279" s="199">
        <v>0.17299999999999999</v>
      </c>
      <c r="C279" s="197">
        <f>(B279-0.0096)/73320</f>
        <v>2.2285870158210584E-6</v>
      </c>
      <c r="D279" s="217">
        <f>LN(C279)</f>
        <v>-13.014142798509877</v>
      </c>
      <c r="E279" s="125">
        <v>1</v>
      </c>
      <c r="F279" s="236">
        <f>H96</f>
        <v>6.6666666666666666E-2</v>
      </c>
      <c r="G279" s="237">
        <f>F140</f>
        <v>7.1999999999999998E-3</v>
      </c>
      <c r="H279" s="238">
        <f>LN(F279)</f>
        <v>-2.7080502011022101</v>
      </c>
      <c r="I279" s="239">
        <f>LN(G279)</f>
        <v>-4.9336742529601274</v>
      </c>
      <c r="J279" s="49"/>
    </row>
    <row r="280" spans="1:10" x14ac:dyDescent="0.15">
      <c r="A280" s="214">
        <v>280</v>
      </c>
      <c r="B280" s="199">
        <v>0.16900000000000001</v>
      </c>
      <c r="C280" s="197">
        <f>(B280-0.0096)/73320</f>
        <v>2.1740316421167487E-6</v>
      </c>
      <c r="D280" s="217">
        <f>LN(C280)</f>
        <v>-13.038927214579664</v>
      </c>
      <c r="E280" s="126">
        <v>2</v>
      </c>
      <c r="F280" s="240">
        <f>H97</f>
        <v>0.05</v>
      </c>
      <c r="G280" s="241">
        <f>A236</f>
        <v>7.1000000000000004E-3</v>
      </c>
      <c r="H280" s="220">
        <f>LN(F280)</f>
        <v>-2.9957322735539909</v>
      </c>
      <c r="I280" s="242">
        <f>LN(G280)</f>
        <v>-4.9476604949348673</v>
      </c>
      <c r="J280" s="49"/>
    </row>
    <row r="281" spans="1:10" x14ac:dyDescent="0.15">
      <c r="A281" s="214">
        <v>290</v>
      </c>
      <c r="B281" s="199">
        <v>0.16400000000000001</v>
      </c>
      <c r="C281" s="197">
        <f>(B281-0.0096)/73320</f>
        <v>2.1058374249863614E-6</v>
      </c>
      <c r="D281" s="217">
        <f>LN(C281)</f>
        <v>-13.070797343345102</v>
      </c>
      <c r="E281" s="126">
        <v>3</v>
      </c>
      <c r="F281" s="240">
        <f>H98</f>
        <v>3.3333333333333333E-2</v>
      </c>
      <c r="G281" s="241">
        <f>E245</f>
        <v>5.7000000000000002E-3</v>
      </c>
      <c r="H281" s="199">
        <f>LN(F281)</f>
        <v>-3.4011973816621555</v>
      </c>
      <c r="I281" s="242">
        <f>LN(G281)</f>
        <v>-5.1672891041416324</v>
      </c>
      <c r="J281" s="49"/>
    </row>
    <row r="282" spans="1:10" ht="14" thickBot="1" x14ac:dyDescent="0.2">
      <c r="A282" s="214">
        <v>300</v>
      </c>
      <c r="B282" s="199">
        <v>0.16</v>
      </c>
      <c r="C282" s="197">
        <f>(B282-0.0096)/73320</f>
        <v>2.0512820512820513E-6</v>
      </c>
      <c r="D282" s="217">
        <f>LN(C282)</f>
        <v>-13.09704556942004</v>
      </c>
      <c r="E282" s="127">
        <v>4</v>
      </c>
      <c r="F282" s="243">
        <f>H99</f>
        <v>1.6666666666666666E-2</v>
      </c>
      <c r="G282" s="244">
        <f>F259</f>
        <v>2.8999999999999998E-3</v>
      </c>
      <c r="H282" s="245">
        <f>LN(F282)</f>
        <v>-4.0943445622221004</v>
      </c>
      <c r="I282" s="246">
        <f>LN(G282)</f>
        <v>-5.843044541989709</v>
      </c>
      <c r="J282" s="49"/>
    </row>
    <row r="283" spans="1:10" ht="15.75" customHeight="1" thickTop="1" thickBot="1" x14ac:dyDescent="0.2">
      <c r="A283" s="214">
        <v>310</v>
      </c>
      <c r="B283" s="199">
        <v>0.156</v>
      </c>
      <c r="C283" s="197">
        <f>(B283-0.0096)/73320</f>
        <v>1.9967266775777412E-6</v>
      </c>
      <c r="D283" s="217">
        <f>LN(C283)</f>
        <v>-13.124001379408567</v>
      </c>
      <c r="F283" s="65"/>
      <c r="G283" s="173" t="s">
        <v>20</v>
      </c>
      <c r="H283" s="173"/>
      <c r="J283" s="49"/>
    </row>
    <row r="284" spans="1:10" ht="14" thickTop="1" x14ac:dyDescent="0.15">
      <c r="A284" s="214">
        <v>320</v>
      </c>
      <c r="B284" s="199">
        <v>0.151</v>
      </c>
      <c r="C284" s="197">
        <f>(B284-0.0096)/73320</f>
        <v>1.9285324604473539E-6</v>
      </c>
      <c r="D284" s="217">
        <f>LN(C284)</f>
        <v>-13.158751227473306</v>
      </c>
      <c r="F284" s="1"/>
      <c r="G284" s="16" t="s">
        <v>16</v>
      </c>
      <c r="H284" s="234">
        <v>0.68430000000000002</v>
      </c>
      <c r="J284" s="49"/>
    </row>
    <row r="285" spans="1:10" ht="13.5" customHeight="1" thickBot="1" x14ac:dyDescent="0.2">
      <c r="A285" s="214">
        <v>330</v>
      </c>
      <c r="B285" s="199">
        <v>0.14599999999999999</v>
      </c>
      <c r="C285" s="197">
        <f>(B285-0.0096)/73320</f>
        <v>1.8603382433169666E-6</v>
      </c>
      <c r="D285" s="217">
        <f>LN(C285)</f>
        <v>-13.194752235526417</v>
      </c>
      <c r="F285" s="1"/>
      <c r="G285" s="16" t="s">
        <v>19</v>
      </c>
      <c r="H285" s="235">
        <v>-2.9647999999999999</v>
      </c>
      <c r="I285" s="43"/>
      <c r="J285" s="49"/>
    </row>
    <row r="286" spans="1:10" ht="14" thickTop="1" x14ac:dyDescent="0.15">
      <c r="A286" s="214">
        <v>340</v>
      </c>
      <c r="B286" s="199">
        <v>0.14000000000000001</v>
      </c>
      <c r="C286" s="197">
        <f>(B286-0.0096)/73320</f>
        <v>1.7785051827605021E-6</v>
      </c>
      <c r="D286" s="217">
        <f>LN(C286)</f>
        <v>-13.239737331443227</v>
      </c>
      <c r="F286" s="1"/>
      <c r="G286" s="1"/>
      <c r="H286" s="1"/>
    </row>
    <row r="287" spans="1:10" x14ac:dyDescent="0.15">
      <c r="A287" s="225">
        <v>350</v>
      </c>
      <c r="B287" s="226">
        <v>0.13500000000000001</v>
      </c>
      <c r="C287" s="227">
        <f>(B287-0.0096)/73320</f>
        <v>1.7103109656301148E-6</v>
      </c>
      <c r="D287" s="217">
        <f>LN(C287)</f>
        <v>-13.278835352736959</v>
      </c>
      <c r="F287" s="1"/>
      <c r="G287" s="1"/>
      <c r="H287" s="1"/>
      <c r="J287" s="49"/>
    </row>
    <row r="288" spans="1:10" x14ac:dyDescent="0.15">
      <c r="A288" s="228">
        <v>360</v>
      </c>
      <c r="B288" s="229">
        <v>0.13100000000000001</v>
      </c>
      <c r="C288" s="230">
        <v>1.66E-6</v>
      </c>
      <c r="D288" s="231">
        <v>-13.308999999999999</v>
      </c>
      <c r="J288" s="49"/>
    </row>
    <row r="289" spans="1:10" x14ac:dyDescent="0.15">
      <c r="J289" s="49"/>
    </row>
    <row r="290" spans="1:10" ht="18" customHeight="1" x14ac:dyDescent="0.15">
      <c r="J290" s="49"/>
    </row>
    <row r="291" spans="1:10" x14ac:dyDescent="0.15">
      <c r="J291" s="49"/>
    </row>
    <row r="292" spans="1:10" x14ac:dyDescent="0.15">
      <c r="C292" s="42"/>
      <c r="D292" s="2"/>
      <c r="J292" s="49"/>
    </row>
    <row r="293" spans="1:10" x14ac:dyDescent="0.15">
      <c r="J293" s="49"/>
    </row>
    <row r="294" spans="1:10" ht="12.75" customHeight="1" x14ac:dyDescent="0.15">
      <c r="F294" s="34"/>
      <c r="I294" s="43"/>
      <c r="J294" s="49"/>
    </row>
    <row r="295" spans="1:10" ht="14" thickBot="1" x14ac:dyDescent="0.2">
      <c r="J295" s="49"/>
    </row>
    <row r="296" spans="1:10" ht="16" thickTop="1" x14ac:dyDescent="0.15">
      <c r="D296" s="35"/>
      <c r="E296" s="22" t="s">
        <v>46</v>
      </c>
      <c r="F296" s="247">
        <v>1</v>
      </c>
      <c r="G296" s="1"/>
      <c r="J296" s="49"/>
    </row>
    <row r="297" spans="1:10" x14ac:dyDescent="0.15">
      <c r="E297" s="22" t="s">
        <v>31</v>
      </c>
      <c r="F297" s="248">
        <v>5.1799999999999999E-2</v>
      </c>
      <c r="G297" s="1"/>
    </row>
    <row r="298" spans="1:10" ht="14" thickBot="1" x14ac:dyDescent="0.2">
      <c r="E298" s="22" t="s">
        <v>32</v>
      </c>
      <c r="F298" s="249" t="s">
        <v>92</v>
      </c>
      <c r="G298" s="1"/>
      <c r="J298" s="49"/>
    </row>
    <row r="299" spans="1:10" ht="14" thickTop="1" x14ac:dyDescent="0.15">
      <c r="J299" s="49"/>
    </row>
    <row r="300" spans="1:10" x14ac:dyDescent="0.15">
      <c r="A300" s="77" t="s">
        <v>54</v>
      </c>
      <c r="B300" s="181" t="s">
        <v>88</v>
      </c>
      <c r="C300" s="87"/>
      <c r="D300" s="43"/>
      <c r="E300" s="77" t="s">
        <v>55</v>
      </c>
      <c r="F300" s="181" t="s">
        <v>83</v>
      </c>
      <c r="G300" s="88"/>
      <c r="H300" s="87"/>
      <c r="J300" s="49"/>
    </row>
    <row r="301" spans="1:10" x14ac:dyDescent="0.15">
      <c r="A301" s="155" t="s">
        <v>74</v>
      </c>
      <c r="B301" s="43"/>
      <c r="C301" s="43"/>
      <c r="D301" s="43"/>
      <c r="E301" s="43"/>
      <c r="F301" s="43"/>
      <c r="G301" s="43"/>
      <c r="H301" s="43"/>
      <c r="J301" s="49"/>
    </row>
    <row r="302" spans="1:10" x14ac:dyDescent="0.15">
      <c r="A302" s="156" t="s">
        <v>75</v>
      </c>
      <c r="B302" s="156"/>
      <c r="C302" s="156" t="s">
        <v>76</v>
      </c>
      <c r="D302" s="156"/>
      <c r="E302" s="156" t="s">
        <v>77</v>
      </c>
      <c r="F302" s="156"/>
      <c r="G302" s="157" t="s">
        <v>78</v>
      </c>
      <c r="H302" s="158"/>
      <c r="I302" s="159"/>
      <c r="J302" s="49"/>
    </row>
    <row r="303" spans="1:10" x14ac:dyDescent="0.15">
      <c r="A303" s="160">
        <f>F129</f>
        <v>1</v>
      </c>
      <c r="B303" s="160"/>
      <c r="C303" s="161">
        <f>F296</f>
        <v>1</v>
      </c>
      <c r="D303" s="160"/>
      <c r="E303" s="162">
        <f>F297</f>
        <v>5.1799999999999999E-2</v>
      </c>
      <c r="F303" s="160"/>
      <c r="G303" s="160" t="str">
        <f>F298</f>
        <v>M^-1 s^-1</v>
      </c>
      <c r="H303" s="160"/>
      <c r="I303" s="160"/>
      <c r="J303" s="49"/>
    </row>
    <row r="304" spans="1:10" x14ac:dyDescent="0.15">
      <c r="J304" s="49"/>
    </row>
    <row r="305" spans="10:10" x14ac:dyDescent="0.15">
      <c r="J305" s="49"/>
    </row>
    <row r="306" spans="10:10" x14ac:dyDescent="0.15">
      <c r="J306" s="49"/>
    </row>
    <row r="307" spans="10:10" x14ac:dyDescent="0.15">
      <c r="J307" s="49"/>
    </row>
    <row r="308" spans="10:10" x14ac:dyDescent="0.15">
      <c r="J308" s="49"/>
    </row>
    <row r="309" spans="10:10" x14ac:dyDescent="0.15">
      <c r="J309" s="49"/>
    </row>
    <row r="310" spans="10:10" x14ac:dyDescent="0.15">
      <c r="J310" s="49"/>
    </row>
    <row r="311" spans="10:10" x14ac:dyDescent="0.15">
      <c r="J311" s="49"/>
    </row>
    <row r="312" spans="10:10" x14ac:dyDescent="0.15">
      <c r="J312" s="49"/>
    </row>
    <row r="313" spans="10:10" x14ac:dyDescent="0.15">
      <c r="J313" s="49"/>
    </row>
    <row r="314" spans="10:10" x14ac:dyDescent="0.15">
      <c r="J314" s="49"/>
    </row>
    <row r="315" spans="10:10" x14ac:dyDescent="0.15">
      <c r="J315" s="49"/>
    </row>
    <row r="316" spans="10:10" x14ac:dyDescent="0.15">
      <c r="J316" s="49"/>
    </row>
    <row r="318" spans="10:10" x14ac:dyDescent="0.15">
      <c r="J318" s="49"/>
    </row>
    <row r="319" spans="10:10" x14ac:dyDescent="0.15">
      <c r="J319" s="49"/>
    </row>
    <row r="320" spans="10:10" x14ac:dyDescent="0.15">
      <c r="J320" s="49"/>
    </row>
    <row r="321" spans="10:10" x14ac:dyDescent="0.15">
      <c r="J321" s="49"/>
    </row>
    <row r="322" spans="10:10" x14ac:dyDescent="0.15">
      <c r="J322" s="49"/>
    </row>
    <row r="323" spans="10:10" x14ac:dyDescent="0.15">
      <c r="J323" s="49"/>
    </row>
    <row r="324" spans="10:10" x14ac:dyDescent="0.15">
      <c r="J324" s="49"/>
    </row>
    <row r="325" spans="10:10" x14ac:dyDescent="0.15">
      <c r="J325" s="49"/>
    </row>
    <row r="326" spans="10:10" x14ac:dyDescent="0.15">
      <c r="J326" s="49"/>
    </row>
    <row r="327" spans="10:10" x14ac:dyDescent="0.15">
      <c r="J327" s="49"/>
    </row>
    <row r="328" spans="10:10" x14ac:dyDescent="0.15">
      <c r="J328" s="49"/>
    </row>
    <row r="329" spans="10:10" x14ac:dyDescent="0.15">
      <c r="J329" s="49"/>
    </row>
    <row r="330" spans="10:10" x14ac:dyDescent="0.15">
      <c r="J330" s="49"/>
    </row>
    <row r="331" spans="10:10" x14ac:dyDescent="0.15">
      <c r="J331" s="49"/>
    </row>
    <row r="332" spans="10:10" x14ac:dyDescent="0.15">
      <c r="J332" s="49"/>
    </row>
    <row r="333" spans="10:10" x14ac:dyDescent="0.15">
      <c r="J333" s="49"/>
    </row>
    <row r="334" spans="10:10" x14ac:dyDescent="0.15">
      <c r="J334" s="49"/>
    </row>
    <row r="335" spans="10:10" x14ac:dyDescent="0.15">
      <c r="J335" s="49"/>
    </row>
    <row r="336" spans="10:10" x14ac:dyDescent="0.15">
      <c r="J336" s="49"/>
    </row>
    <row r="337" spans="10:10" x14ac:dyDescent="0.15">
      <c r="J337" s="49"/>
    </row>
    <row r="338" spans="10:10" x14ac:dyDescent="0.15">
      <c r="J338" s="49"/>
    </row>
    <row r="339" spans="10:10" x14ac:dyDescent="0.15">
      <c r="J339" s="49"/>
    </row>
    <row r="340" spans="10:10" x14ac:dyDescent="0.15">
      <c r="J340" s="49"/>
    </row>
    <row r="341" spans="10:10" x14ac:dyDescent="0.15">
      <c r="J341" s="49"/>
    </row>
    <row r="342" spans="10:10" x14ac:dyDescent="0.15">
      <c r="J342" s="49"/>
    </row>
    <row r="343" spans="10:10" x14ac:dyDescent="0.15">
      <c r="J343" s="49"/>
    </row>
    <row r="344" spans="10:10" x14ac:dyDescent="0.15">
      <c r="J344" s="49"/>
    </row>
    <row r="345" spans="10:10" x14ac:dyDescent="0.15">
      <c r="J345" s="49"/>
    </row>
    <row r="346" spans="10:10" x14ac:dyDescent="0.15">
      <c r="J346" s="49"/>
    </row>
    <row r="347" spans="10:10" x14ac:dyDescent="0.15">
      <c r="J347" s="49"/>
    </row>
    <row r="348" spans="10:10" x14ac:dyDescent="0.15">
      <c r="J348" s="49"/>
    </row>
    <row r="349" spans="10:10" x14ac:dyDescent="0.15">
      <c r="J349" s="49"/>
    </row>
    <row r="350" spans="10:10" x14ac:dyDescent="0.15">
      <c r="J350" s="49"/>
    </row>
    <row r="351" spans="10:10" x14ac:dyDescent="0.15">
      <c r="J351" s="49"/>
    </row>
    <row r="352" spans="10:10" x14ac:dyDescent="0.15">
      <c r="J352" s="49"/>
    </row>
    <row r="353" spans="10:10" x14ac:dyDescent="0.15">
      <c r="J353" s="49"/>
    </row>
    <row r="354" spans="10:10" x14ac:dyDescent="0.15">
      <c r="J354" s="49"/>
    </row>
    <row r="355" spans="10:10" x14ac:dyDescent="0.15">
      <c r="J355" s="49"/>
    </row>
    <row r="356" spans="10:10" x14ac:dyDescent="0.15">
      <c r="J356" s="49"/>
    </row>
    <row r="357" spans="10:10" x14ac:dyDescent="0.15">
      <c r="J357" s="49"/>
    </row>
    <row r="358" spans="10:10" x14ac:dyDescent="0.15">
      <c r="J358" s="49"/>
    </row>
    <row r="359" spans="10:10" x14ac:dyDescent="0.15">
      <c r="J359" s="49"/>
    </row>
  </sheetData>
  <mergeCells count="31">
    <mergeCell ref="F259:H259"/>
    <mergeCell ref="F140:H140"/>
    <mergeCell ref="G283:H283"/>
    <mergeCell ref="A232:C232"/>
    <mergeCell ref="A236:C236"/>
    <mergeCell ref="E241:G241"/>
    <mergeCell ref="F246:G247"/>
    <mergeCell ref="H247:I247"/>
    <mergeCell ref="E245:G245"/>
    <mergeCell ref="F276:G276"/>
    <mergeCell ref="F277:G277"/>
    <mergeCell ref="F275:G275"/>
    <mergeCell ref="F135:H135"/>
    <mergeCell ref="E85:H85"/>
    <mergeCell ref="F255:H255"/>
    <mergeCell ref="F133:H134"/>
    <mergeCell ref="F138:H139"/>
    <mergeCell ref="Q1:S1"/>
    <mergeCell ref="E83:H83"/>
    <mergeCell ref="D88:E88"/>
    <mergeCell ref="F124:H124"/>
    <mergeCell ref="F129:H129"/>
    <mergeCell ref="F126:H128"/>
    <mergeCell ref="A302:B302"/>
    <mergeCell ref="C302:D302"/>
    <mergeCell ref="E302:F302"/>
    <mergeCell ref="G302:I302"/>
    <mergeCell ref="A303:B303"/>
    <mergeCell ref="C303:D303"/>
    <mergeCell ref="E303:F303"/>
    <mergeCell ref="G303:I303"/>
  </mergeCells>
  <phoneticPr fontId="11" type="noConversion"/>
  <pageMargins left="0.75" right="0.75" top="1" bottom="1" header="0.5" footer="0.5"/>
  <pageSetup scale="87" orientation="portrait" horizontalDpi="1200" verticalDpi="1200" r:id="rId1"/>
  <headerFooter alignWithMargins="0">
    <oddHeader>Page &amp;P of &amp;N</oddHeader>
  </headerFooter>
  <rowBreaks count="6" manualBreakCount="6">
    <brk id="41" max="8" man="1"/>
    <brk id="91" max="8" man="1"/>
    <brk id="143" max="8" man="1"/>
    <brk id="197" max="8" man="1"/>
    <brk id="248" max="8" man="1"/>
    <brk id="299" max="8" man="1"/>
  </rowBreak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 1</vt:lpstr>
    </vt:vector>
  </TitlesOfParts>
  <Company>University of Washington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dc:creator>
  <cp:lastModifiedBy>Microsoft Office 用户</cp:lastModifiedBy>
  <cp:lastPrinted>2020-03-10T00:00:28Z</cp:lastPrinted>
  <dcterms:created xsi:type="dcterms:W3CDTF">2006-10-13T20:52:23Z</dcterms:created>
  <dcterms:modified xsi:type="dcterms:W3CDTF">2020-03-10T00:00:36Z</dcterms:modified>
</cp:coreProperties>
</file>