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<sst xmlns="http://schemas.openxmlformats.org/spreadsheetml/2006/main" count="8">
  <si>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空气</t>
  </si>
  <si>
    <t>En=2.2V</t>
  </si>
  <si>
    <t>液氮</t>
  </si>
  <si>
    <t>En=2.0V</t>
  </si>
  <si>
    <t>Ea</t>
  </si>
  <si>
    <t>Ip（μA）</t>
  </si>
  <si>
    <t>Is（μA）</t>
  </si>
  <si>
    <t>Ps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</si>
</sst>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_ "/>
    <numFmt numFmtId="178" formatCode="0.00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2" fillId="21" borderId="1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/>
    <xf numFmtId="3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9"/>
  <sheetViews>
    <sheetView tabSelected="1" workbookViewId="0">
      <selection activeCell="I39" sqref="A1:I39"/>
    </sheetView>
  </sheetViews>
  <sheetFormatPr defaultColWidth="9" defaultRowHeight="13.5"/>
  <cols>
    <col min="1" max="1" width="9" style="1"/>
    <col min="4" max="5" width="12.625"/>
    <col min="9" max="9" width="12.625"/>
  </cols>
  <sheetData>
    <row r="1" spans="1:7">
      <c r="A1" s="1" t="s">
        <v>0</v>
      </c>
      <c r="B1" s="1" t="s">
        <v>1</v>
      </c>
      <c r="F1" t="s">
        <v>2</v>
      </c>
      <c r="G1" t="s">
        <v>3</v>
      </c>
    </row>
    <row r="2" spans="1:8">
      <c r="A2" s="2" t="s">
        <v>4</v>
      </c>
      <c r="B2" t="s">
        <v>5</v>
      </c>
      <c r="C2" t="s">
        <v>6</v>
      </c>
      <c r="D2" t="s">
        <v>7</v>
      </c>
      <c r="F2" s="2" t="s">
        <v>4</v>
      </c>
      <c r="G2" t="s">
        <v>5</v>
      </c>
      <c r="H2" t="s">
        <v>6</v>
      </c>
    </row>
    <row r="3" spans="1:9">
      <c r="A3" s="3">
        <v>-0.2</v>
      </c>
      <c r="B3">
        <v>0.001</v>
      </c>
      <c r="C3">
        <v>0.09</v>
      </c>
      <c r="D3">
        <f>1-B3/(B3+C3)*(1+1/87.54)</f>
        <v>0.988885457699714</v>
      </c>
      <c r="E3">
        <f>SQRT(A3+0.2)</f>
        <v>0</v>
      </c>
      <c r="F3" s="3">
        <v>-0.2</v>
      </c>
      <c r="G3">
        <v>0.003</v>
      </c>
      <c r="H3">
        <v>0.35</v>
      </c>
      <c r="I3">
        <f>1-G3/(G3+H3)</f>
        <v>0.991501416430595</v>
      </c>
    </row>
    <row r="4" spans="1:9">
      <c r="A4" s="3">
        <v>-0.1</v>
      </c>
      <c r="B4">
        <v>0.001</v>
      </c>
      <c r="C4">
        <v>0.25</v>
      </c>
      <c r="D4">
        <f t="shared" ref="D4:D39" si="0">1-B4/(B4+C4)*(1+1/87.54)</f>
        <v>0.995970424903084</v>
      </c>
      <c r="E4">
        <f>SQRT(A4+0.2)</f>
        <v>0.316227766016838</v>
      </c>
      <c r="F4" s="3">
        <v>-0.1</v>
      </c>
      <c r="G4">
        <v>0.01</v>
      </c>
      <c r="H4">
        <v>1.01</v>
      </c>
      <c r="I4">
        <f t="shared" ref="I4:I39" si="1">1-G4/(G4+H4)</f>
        <v>0.990196078431373</v>
      </c>
    </row>
    <row r="5" spans="1:9">
      <c r="A5" s="4">
        <v>0</v>
      </c>
      <c r="B5">
        <v>0.003</v>
      </c>
      <c r="C5">
        <v>0.74</v>
      </c>
      <c r="D5">
        <f t="shared" si="0"/>
        <v>0.995916191052519</v>
      </c>
      <c r="E5">
        <f>SQRT(A5+0.2)</f>
        <v>0.447213595499958</v>
      </c>
      <c r="F5" s="4">
        <v>0</v>
      </c>
      <c r="G5">
        <v>0.023</v>
      </c>
      <c r="H5">
        <v>2.29</v>
      </c>
      <c r="I5">
        <f t="shared" si="1"/>
        <v>0.990056204063986</v>
      </c>
    </row>
    <row r="6" spans="1:9">
      <c r="A6" s="1">
        <v>0.1</v>
      </c>
      <c r="B6">
        <v>0.008</v>
      </c>
      <c r="C6">
        <v>1.85</v>
      </c>
      <c r="D6">
        <f t="shared" si="0"/>
        <v>0.99564510936781</v>
      </c>
      <c r="E6">
        <f>SQRT(A6+0.2)</f>
        <v>0.547722557505166</v>
      </c>
      <c r="F6" s="1">
        <v>0.1</v>
      </c>
      <c r="G6">
        <v>0.046</v>
      </c>
      <c r="H6">
        <v>4.53</v>
      </c>
      <c r="I6">
        <f t="shared" si="1"/>
        <v>0.989947552447553</v>
      </c>
    </row>
    <row r="7" spans="1:9">
      <c r="A7" s="1">
        <v>0.2</v>
      </c>
      <c r="B7">
        <v>0.02</v>
      </c>
      <c r="C7">
        <v>3.42</v>
      </c>
      <c r="D7">
        <f t="shared" si="0"/>
        <v>0.994119631689965</v>
      </c>
      <c r="E7">
        <f t="shared" ref="E7:E17" si="2">SQRT(A7+0.2)</f>
        <v>0.632455532033676</v>
      </c>
      <c r="F7" s="1">
        <v>0.2</v>
      </c>
      <c r="G7">
        <v>0.083</v>
      </c>
      <c r="H7">
        <v>7.59</v>
      </c>
      <c r="I7">
        <f t="shared" si="1"/>
        <v>0.989182848950867</v>
      </c>
    </row>
    <row r="8" spans="1:9">
      <c r="A8" s="1">
        <v>0.3</v>
      </c>
      <c r="B8">
        <v>0.039</v>
      </c>
      <c r="C8">
        <v>5.72</v>
      </c>
      <c r="D8">
        <f t="shared" si="0"/>
        <v>0.993150631945873</v>
      </c>
      <c r="E8">
        <f t="shared" si="2"/>
        <v>0.707106781186548</v>
      </c>
      <c r="F8" s="1">
        <v>0.3</v>
      </c>
      <c r="G8">
        <v>0.132</v>
      </c>
      <c r="H8">
        <v>11.15</v>
      </c>
      <c r="I8">
        <f t="shared" si="1"/>
        <v>0.98829994681794</v>
      </c>
    </row>
    <row r="9" spans="1:9">
      <c r="A9" s="1">
        <v>0.4</v>
      </c>
      <c r="B9">
        <v>0.068</v>
      </c>
      <c r="C9">
        <v>8.62</v>
      </c>
      <c r="D9">
        <f t="shared" si="0"/>
        <v>0.992083703066969</v>
      </c>
      <c r="E9">
        <f t="shared" si="2"/>
        <v>0.774596669241483</v>
      </c>
      <c r="F9" s="1">
        <v>0.4</v>
      </c>
      <c r="G9">
        <v>0.197</v>
      </c>
      <c r="H9">
        <v>15.55</v>
      </c>
      <c r="I9">
        <f t="shared" si="1"/>
        <v>0.987489680574078</v>
      </c>
    </row>
    <row r="10" spans="1:9">
      <c r="A10" s="1">
        <v>0.5</v>
      </c>
      <c r="B10">
        <v>0.117</v>
      </c>
      <c r="C10">
        <v>12.55</v>
      </c>
      <c r="D10">
        <f t="shared" si="0"/>
        <v>0.99065788806575</v>
      </c>
      <c r="E10">
        <f t="shared" si="2"/>
        <v>0.836660026534076</v>
      </c>
      <c r="F10" s="1">
        <v>0.5</v>
      </c>
      <c r="G10">
        <v>0.294</v>
      </c>
      <c r="H10">
        <v>22.2</v>
      </c>
      <c r="I10">
        <f t="shared" si="1"/>
        <v>0.986929847959456</v>
      </c>
    </row>
    <row r="11" spans="1:9">
      <c r="A11" s="1">
        <v>0.6</v>
      </c>
      <c r="B11">
        <v>0.18</v>
      </c>
      <c r="C11">
        <v>17.47</v>
      </c>
      <c r="D11">
        <f t="shared" si="0"/>
        <v>0.989685200970046</v>
      </c>
      <c r="E11">
        <f t="shared" si="2"/>
        <v>0.894427190999916</v>
      </c>
      <c r="F11" s="1">
        <v>0.6</v>
      </c>
      <c r="G11">
        <v>0.417</v>
      </c>
      <c r="H11">
        <v>29.5</v>
      </c>
      <c r="I11">
        <f t="shared" si="1"/>
        <v>0.986061436641374</v>
      </c>
    </row>
    <row r="12" spans="1:9">
      <c r="A12" s="1">
        <v>0.7</v>
      </c>
      <c r="B12">
        <v>0.269</v>
      </c>
      <c r="C12">
        <v>24.5</v>
      </c>
      <c r="D12">
        <f t="shared" si="0"/>
        <v>0.98901558880178</v>
      </c>
      <c r="E12">
        <f t="shared" si="2"/>
        <v>0.948683298050514</v>
      </c>
      <c r="F12" s="1">
        <v>0.7</v>
      </c>
      <c r="G12">
        <v>0.539</v>
      </c>
      <c r="H12">
        <v>37.5</v>
      </c>
      <c r="I12">
        <f t="shared" si="1"/>
        <v>0.985830332027656</v>
      </c>
    </row>
    <row r="13" spans="1:9">
      <c r="A13" s="1">
        <v>0.8</v>
      </c>
      <c r="B13">
        <v>0.374</v>
      </c>
      <c r="C13">
        <v>32.2</v>
      </c>
      <c r="D13">
        <f t="shared" si="0"/>
        <v>0.988387292544731</v>
      </c>
      <c r="E13">
        <f t="shared" si="2"/>
        <v>1</v>
      </c>
      <c r="F13" s="1">
        <v>0.8</v>
      </c>
      <c r="G13">
        <v>0.682</v>
      </c>
      <c r="H13">
        <v>46.8</v>
      </c>
      <c r="I13">
        <f t="shared" si="1"/>
        <v>0.98563666231414</v>
      </c>
    </row>
    <row r="14" spans="1:9">
      <c r="A14" s="1">
        <v>0.9</v>
      </c>
      <c r="B14">
        <v>0.478</v>
      </c>
      <c r="C14">
        <v>40.1</v>
      </c>
      <c r="D14">
        <f t="shared" si="0"/>
        <v>0.988085653285577</v>
      </c>
      <c r="E14">
        <f t="shared" si="2"/>
        <v>1.04880884817015</v>
      </c>
      <c r="F14" s="1">
        <v>0.9</v>
      </c>
      <c r="G14">
        <v>0.843</v>
      </c>
      <c r="H14">
        <v>57.6</v>
      </c>
      <c r="I14">
        <f t="shared" si="1"/>
        <v>0.985575689133001</v>
      </c>
    </row>
    <row r="15" spans="1:9">
      <c r="A15" s="1">
        <v>1</v>
      </c>
      <c r="B15">
        <v>0.582</v>
      </c>
      <c r="C15">
        <v>48.8</v>
      </c>
      <c r="D15">
        <f t="shared" si="0"/>
        <v>0.988079697272129</v>
      </c>
      <c r="E15">
        <f t="shared" si="2"/>
        <v>1.09544511501033</v>
      </c>
      <c r="F15" s="1">
        <v>1</v>
      </c>
      <c r="G15">
        <v>0.982</v>
      </c>
      <c r="H15">
        <v>67.2</v>
      </c>
      <c r="I15">
        <f t="shared" si="1"/>
        <v>0.985597371740342</v>
      </c>
    </row>
    <row r="16" spans="1:9">
      <c r="A16" s="1">
        <v>1.1</v>
      </c>
      <c r="B16">
        <v>0.685</v>
      </c>
      <c r="C16">
        <v>58.3</v>
      </c>
      <c r="D16">
        <f t="shared" si="0"/>
        <v>0.98825421727069</v>
      </c>
      <c r="E16">
        <f t="shared" si="2"/>
        <v>1.14017542509914</v>
      </c>
      <c r="F16" s="1">
        <v>1.1</v>
      </c>
      <c r="G16">
        <v>1.144</v>
      </c>
      <c r="H16">
        <v>78.8</v>
      </c>
      <c r="I16">
        <f t="shared" si="1"/>
        <v>0.985689982988092</v>
      </c>
    </row>
    <row r="17" spans="1:9">
      <c r="A17" s="1">
        <v>1.2</v>
      </c>
      <c r="B17">
        <v>0.795</v>
      </c>
      <c r="C17">
        <v>70</v>
      </c>
      <c r="D17">
        <f t="shared" si="0"/>
        <v>0.988642113670257</v>
      </c>
      <c r="E17">
        <f t="shared" si="2"/>
        <v>1.18321595661992</v>
      </c>
      <c r="F17" s="1">
        <v>1.2</v>
      </c>
      <c r="G17">
        <v>1.305</v>
      </c>
      <c r="H17">
        <v>91.2</v>
      </c>
      <c r="I17">
        <f t="shared" si="1"/>
        <v>0.985892654451111</v>
      </c>
    </row>
    <row r="18" spans="1:9">
      <c r="A18" s="1">
        <v>1.3</v>
      </c>
      <c r="B18">
        <v>0.876</v>
      </c>
      <c r="C18">
        <v>80.8</v>
      </c>
      <c r="D18">
        <f t="shared" si="0"/>
        <v>0.989152176232803</v>
      </c>
      <c r="E18">
        <f t="shared" ref="E18:E39" si="3">SQRT(A18+0.2)</f>
        <v>1.22474487139159</v>
      </c>
      <c r="F18" s="1">
        <v>1.3</v>
      </c>
      <c r="G18">
        <v>1.47</v>
      </c>
      <c r="H18">
        <v>103.9</v>
      </c>
      <c r="I18">
        <f t="shared" si="1"/>
        <v>0.986049160102496</v>
      </c>
    </row>
    <row r="19" spans="1:9">
      <c r="A19" s="1">
        <v>1.4</v>
      </c>
      <c r="B19">
        <v>0.952</v>
      </c>
      <c r="C19">
        <v>93.8</v>
      </c>
      <c r="D19">
        <f t="shared" si="0"/>
        <v>0.989837945071783</v>
      </c>
      <c r="E19">
        <f t="shared" si="3"/>
        <v>1.26491106406735</v>
      </c>
      <c r="F19" s="1">
        <v>1.4</v>
      </c>
      <c r="G19">
        <v>1.635</v>
      </c>
      <c r="H19">
        <v>117.5</v>
      </c>
      <c r="I19">
        <f t="shared" si="1"/>
        <v>0.986276073362152</v>
      </c>
    </row>
    <row r="20" spans="1:9">
      <c r="A20" s="1">
        <v>1.5</v>
      </c>
      <c r="B20">
        <v>1</v>
      </c>
      <c r="C20">
        <v>105.6</v>
      </c>
      <c r="D20">
        <f t="shared" si="0"/>
        <v>0.990511976085122</v>
      </c>
      <c r="E20">
        <f t="shared" si="3"/>
        <v>1.30384048104053</v>
      </c>
      <c r="F20" s="1">
        <v>1.5</v>
      </c>
      <c r="G20">
        <v>1.792</v>
      </c>
      <c r="H20">
        <v>130.5</v>
      </c>
      <c r="I20">
        <f t="shared" si="1"/>
        <v>0.986454207359478</v>
      </c>
    </row>
    <row r="21" spans="1:9">
      <c r="A21" s="1">
        <v>1.6</v>
      </c>
      <c r="B21">
        <v>1.035</v>
      </c>
      <c r="C21">
        <v>118</v>
      </c>
      <c r="D21">
        <f t="shared" si="0"/>
        <v>0.9912057532108</v>
      </c>
      <c r="E21">
        <f t="shared" si="3"/>
        <v>1.34164078649987</v>
      </c>
      <c r="F21" s="1">
        <v>1.6</v>
      </c>
      <c r="G21">
        <v>1.969</v>
      </c>
      <c r="H21">
        <v>144.1</v>
      </c>
      <c r="I21">
        <f t="shared" si="1"/>
        <v>0.986520069282325</v>
      </c>
    </row>
    <row r="22" spans="1:9">
      <c r="A22" s="1">
        <v>1.7</v>
      </c>
      <c r="B22" s="5">
        <v>1.056</v>
      </c>
      <c r="C22">
        <v>132.1</v>
      </c>
      <c r="D22">
        <f t="shared" si="0"/>
        <v>0.991978858955749</v>
      </c>
      <c r="E22">
        <f t="shared" si="3"/>
        <v>1.37840487520902</v>
      </c>
      <c r="F22" s="1">
        <v>1.7</v>
      </c>
      <c r="G22">
        <v>2.13</v>
      </c>
      <c r="H22">
        <v>158.8</v>
      </c>
      <c r="I22">
        <f t="shared" si="1"/>
        <v>0.986764431740508</v>
      </c>
    </row>
    <row r="23" spans="1:9">
      <c r="A23" s="1">
        <v>1.8</v>
      </c>
      <c r="B23">
        <v>1.062</v>
      </c>
      <c r="C23">
        <v>145.6</v>
      </c>
      <c r="D23">
        <f t="shared" si="0"/>
        <v>0.992676142443276</v>
      </c>
      <c r="E23">
        <f t="shared" si="3"/>
        <v>1.4142135623731</v>
      </c>
      <c r="F23" s="1">
        <v>1.8</v>
      </c>
      <c r="G23">
        <v>2.29</v>
      </c>
      <c r="H23">
        <v>174.2</v>
      </c>
      <c r="I23">
        <f t="shared" si="1"/>
        <v>0.987024760609666</v>
      </c>
    </row>
    <row r="24" spans="1:9">
      <c r="A24" s="1">
        <v>1.9</v>
      </c>
      <c r="B24">
        <v>1.058</v>
      </c>
      <c r="C24">
        <v>158.5</v>
      </c>
      <c r="D24">
        <f t="shared" si="0"/>
        <v>0.99329343622014</v>
      </c>
      <c r="E24">
        <f t="shared" si="3"/>
        <v>1.44913767461894</v>
      </c>
      <c r="F24" s="1">
        <v>1.9</v>
      </c>
      <c r="G24">
        <v>2.47</v>
      </c>
      <c r="H24">
        <v>189.7</v>
      </c>
      <c r="I24">
        <f t="shared" si="1"/>
        <v>0.987146797106728</v>
      </c>
    </row>
    <row r="25" spans="1:9">
      <c r="A25" s="1">
        <v>2</v>
      </c>
      <c r="B25">
        <v>1.045</v>
      </c>
      <c r="C25">
        <v>173.2</v>
      </c>
      <c r="D25">
        <f t="shared" si="0"/>
        <v>0.993934188068262</v>
      </c>
      <c r="E25">
        <f t="shared" si="3"/>
        <v>1.48323969741913</v>
      </c>
      <c r="F25" s="1">
        <v>2</v>
      </c>
      <c r="G25">
        <v>2.66</v>
      </c>
      <c r="H25">
        <v>210</v>
      </c>
      <c r="I25">
        <f t="shared" si="1"/>
        <v>0.987491770901909</v>
      </c>
    </row>
    <row r="26" spans="1:9">
      <c r="A26" s="1">
        <v>2.2</v>
      </c>
      <c r="B26">
        <v>1.002</v>
      </c>
      <c r="C26">
        <v>203</v>
      </c>
      <c r="D26">
        <f t="shared" si="0"/>
        <v>0.99503217519424</v>
      </c>
      <c r="E26">
        <f t="shared" si="3"/>
        <v>1.54919333848297</v>
      </c>
      <c r="F26" s="1">
        <v>2.2</v>
      </c>
      <c r="G26">
        <v>3.02</v>
      </c>
      <c r="H26">
        <v>242</v>
      </c>
      <c r="I26">
        <f t="shared" si="1"/>
        <v>0.987674475553016</v>
      </c>
    </row>
    <row r="27" spans="1:9">
      <c r="A27" s="1">
        <v>2.4</v>
      </c>
      <c r="B27">
        <v>0.956</v>
      </c>
      <c r="C27">
        <v>228</v>
      </c>
      <c r="D27">
        <f t="shared" si="0"/>
        <v>0.995776827329462</v>
      </c>
      <c r="E27">
        <f t="shared" si="3"/>
        <v>1.61245154965971</v>
      </c>
      <c r="F27" s="1">
        <v>2.4</v>
      </c>
      <c r="G27">
        <v>3.36</v>
      </c>
      <c r="H27">
        <v>276</v>
      </c>
      <c r="I27">
        <f t="shared" si="1"/>
        <v>0.987972508591065</v>
      </c>
    </row>
    <row r="28" spans="1:9">
      <c r="A28" s="1">
        <v>2.6</v>
      </c>
      <c r="B28">
        <v>0.908</v>
      </c>
      <c r="C28">
        <v>255</v>
      </c>
      <c r="D28">
        <f t="shared" si="0"/>
        <v>0.996411318125311</v>
      </c>
      <c r="E28">
        <f t="shared" si="3"/>
        <v>1.67332005306815</v>
      </c>
      <c r="F28" s="1">
        <v>2.6</v>
      </c>
      <c r="G28">
        <v>3.72</v>
      </c>
      <c r="H28">
        <v>308</v>
      </c>
      <c r="I28">
        <f t="shared" si="1"/>
        <v>0.988066213268318</v>
      </c>
    </row>
    <row r="29" spans="1:9">
      <c r="A29" s="1">
        <v>2.8</v>
      </c>
      <c r="B29">
        <v>0.861</v>
      </c>
      <c r="C29">
        <v>281</v>
      </c>
      <c r="D29">
        <f t="shared" si="0"/>
        <v>0.996910407953673</v>
      </c>
      <c r="E29">
        <f t="shared" si="3"/>
        <v>1.73205080756888</v>
      </c>
      <c r="F29" s="1">
        <v>2.8</v>
      </c>
      <c r="G29">
        <v>4.08</v>
      </c>
      <c r="H29">
        <v>343</v>
      </c>
      <c r="I29">
        <f t="shared" si="1"/>
        <v>0.988244785063962</v>
      </c>
    </row>
    <row r="30" spans="1:9">
      <c r="A30" s="1">
        <v>3</v>
      </c>
      <c r="B30">
        <v>0.823</v>
      </c>
      <c r="C30">
        <v>305</v>
      </c>
      <c r="D30">
        <f t="shared" si="0"/>
        <v>0.997278159535106</v>
      </c>
      <c r="E30">
        <f t="shared" si="3"/>
        <v>1.78885438199983</v>
      </c>
      <c r="F30" s="1">
        <v>3</v>
      </c>
      <c r="G30">
        <v>4.45</v>
      </c>
      <c r="H30">
        <v>377</v>
      </c>
      <c r="I30">
        <f t="shared" si="1"/>
        <v>0.988333988727225</v>
      </c>
    </row>
    <row r="31" spans="1:9">
      <c r="A31" s="1">
        <v>3.5</v>
      </c>
      <c r="B31">
        <v>0.76</v>
      </c>
      <c r="C31">
        <v>359</v>
      </c>
      <c r="D31">
        <f t="shared" si="0"/>
        <v>0.997863348494864</v>
      </c>
      <c r="E31">
        <f t="shared" si="3"/>
        <v>1.92353840616713</v>
      </c>
      <c r="F31" s="1">
        <v>3.5</v>
      </c>
      <c r="G31">
        <v>5.35</v>
      </c>
      <c r="H31">
        <v>458</v>
      </c>
      <c r="I31">
        <f t="shared" si="1"/>
        <v>0.988453652746304</v>
      </c>
    </row>
    <row r="32" spans="1:9">
      <c r="A32" s="1">
        <v>4</v>
      </c>
      <c r="B32">
        <v>0.728</v>
      </c>
      <c r="C32">
        <v>408</v>
      </c>
      <c r="D32">
        <f t="shared" si="0"/>
        <v>0.998198517844852</v>
      </c>
      <c r="E32">
        <f t="shared" si="3"/>
        <v>2.04939015319192</v>
      </c>
      <c r="F32" s="1">
        <v>4</v>
      </c>
      <c r="G32">
        <v>6.25</v>
      </c>
      <c r="H32">
        <v>537</v>
      </c>
      <c r="I32">
        <f t="shared" si="1"/>
        <v>0.988495167970548</v>
      </c>
    </row>
    <row r="33" spans="1:9">
      <c r="A33" s="1">
        <v>4.5</v>
      </c>
      <c r="B33">
        <v>0.718</v>
      </c>
      <c r="C33">
        <v>454</v>
      </c>
      <c r="D33">
        <f t="shared" si="0"/>
        <v>0.998402961913062</v>
      </c>
      <c r="E33">
        <f t="shared" si="3"/>
        <v>2.16794833886788</v>
      </c>
      <c r="F33" s="1">
        <v>4.5</v>
      </c>
      <c r="G33">
        <v>7.18</v>
      </c>
      <c r="H33">
        <v>616</v>
      </c>
      <c r="I33">
        <f t="shared" si="1"/>
        <v>0.988478449244199</v>
      </c>
    </row>
    <row r="34" spans="1:9">
      <c r="A34" s="1">
        <v>5</v>
      </c>
      <c r="B34">
        <v>0.722</v>
      </c>
      <c r="C34">
        <v>499</v>
      </c>
      <c r="D34">
        <f t="shared" si="0"/>
        <v>0.998538692196434</v>
      </c>
      <c r="E34">
        <f t="shared" si="3"/>
        <v>2.28035085019828</v>
      </c>
      <c r="F34" s="1">
        <v>5</v>
      </c>
      <c r="G34">
        <v>8.1</v>
      </c>
      <c r="H34">
        <v>694</v>
      </c>
      <c r="I34">
        <f t="shared" si="1"/>
        <v>0.988463181882923</v>
      </c>
    </row>
    <row r="35" spans="1:9">
      <c r="A35" s="1">
        <v>6</v>
      </c>
      <c r="B35">
        <v>0.774</v>
      </c>
      <c r="C35">
        <v>583</v>
      </c>
      <c r="D35">
        <f t="shared" si="0"/>
        <v>0.998658998735164</v>
      </c>
      <c r="E35">
        <f t="shared" si="3"/>
        <v>2.48997991959775</v>
      </c>
      <c r="F35" s="1">
        <v>6</v>
      </c>
      <c r="G35">
        <v>10.01</v>
      </c>
      <c r="H35">
        <v>856</v>
      </c>
      <c r="I35">
        <f t="shared" si="1"/>
        <v>0.988441242017991</v>
      </c>
    </row>
    <row r="36" spans="1:9">
      <c r="A36" s="1">
        <v>7</v>
      </c>
      <c r="B36">
        <v>0.877</v>
      </c>
      <c r="C36">
        <v>664</v>
      </c>
      <c r="D36">
        <f t="shared" si="0"/>
        <v>0.998665891168804</v>
      </c>
      <c r="E36">
        <f t="shared" si="3"/>
        <v>2.68328157299975</v>
      </c>
      <c r="F36" s="1">
        <v>7</v>
      </c>
      <c r="G36">
        <v>11.78</v>
      </c>
      <c r="H36">
        <v>1012</v>
      </c>
      <c r="I36">
        <f t="shared" si="1"/>
        <v>0.988493621676532</v>
      </c>
    </row>
    <row r="37" spans="1:9">
      <c r="A37" s="1">
        <v>8</v>
      </c>
      <c r="B37">
        <v>1.022</v>
      </c>
      <c r="C37">
        <v>742</v>
      </c>
      <c r="D37">
        <f t="shared" si="0"/>
        <v>0.998608823610861</v>
      </c>
      <c r="E37">
        <f t="shared" si="3"/>
        <v>2.86356421265527</v>
      </c>
      <c r="F37" s="1">
        <v>8</v>
      </c>
      <c r="G37">
        <v>13.25</v>
      </c>
      <c r="H37">
        <v>1142</v>
      </c>
      <c r="I37">
        <f t="shared" si="1"/>
        <v>0.988530621077689</v>
      </c>
    </row>
    <row r="38" spans="1:9">
      <c r="A38" s="1">
        <v>9</v>
      </c>
      <c r="B38">
        <v>1.228</v>
      </c>
      <c r="C38">
        <v>818</v>
      </c>
      <c r="D38">
        <f t="shared" si="0"/>
        <v>0.998483904513795</v>
      </c>
      <c r="E38">
        <f t="shared" si="3"/>
        <v>3.03315017762062</v>
      </c>
      <c r="F38" s="1">
        <v>9</v>
      </c>
      <c r="G38">
        <v>14.51</v>
      </c>
      <c r="H38">
        <v>1252</v>
      </c>
      <c r="I38">
        <f t="shared" si="1"/>
        <v>0.988543319831663</v>
      </c>
    </row>
    <row r="39" spans="1:9">
      <c r="A39" s="1">
        <v>10</v>
      </c>
      <c r="B39">
        <v>1.592</v>
      </c>
      <c r="C39">
        <v>895</v>
      </c>
      <c r="D39">
        <f t="shared" si="0"/>
        <v>0.998204104015955</v>
      </c>
      <c r="E39">
        <f t="shared" si="3"/>
        <v>3.19374388453426</v>
      </c>
      <c r="F39" s="1">
        <v>10</v>
      </c>
      <c r="G39">
        <v>15.01</v>
      </c>
      <c r="H39">
        <v>1331</v>
      </c>
      <c r="I39">
        <f t="shared" si="1"/>
        <v>0.988848522670708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2016-10-29T21:06:19Z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