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s0018\bond\data\ESG\ImpactReporting\"/>
    </mc:Choice>
  </mc:AlternateContent>
  <xr:revisionPtr revIDLastSave="0" documentId="8_{0F17865E-FC6F-4DB0-A0A7-5E79466C0FE7}" xr6:coauthVersionLast="47" xr6:coauthVersionMax="47" xr10:uidLastSave="{00000000-0000-0000-0000-000000000000}"/>
  <bookViews>
    <workbookView xWindow="12990" yWindow="1260" windowWidth="38700" windowHeight="15435" xr2:uid="{C2659173-6463-4DBD-9952-B7FDB922B1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I11" i="1"/>
  <c r="I10" i="1"/>
  <c r="I9" i="1"/>
  <c r="I8" i="1"/>
  <c r="I7" i="1"/>
  <c r="I6" i="1"/>
  <c r="I5" i="1"/>
  <c r="G11" i="1"/>
  <c r="G6" i="1"/>
  <c r="F11" i="1"/>
  <c r="F10" i="1"/>
  <c r="G10" i="1" s="1"/>
  <c r="F9" i="1"/>
  <c r="G9" i="1" s="1"/>
  <c r="F8" i="1"/>
  <c r="G8" i="1" s="1"/>
  <c r="F7" i="1"/>
  <c r="G7" i="1" s="1"/>
  <c r="F6" i="1"/>
  <c r="F5" i="1"/>
  <c r="E11" i="1"/>
  <c r="E10" i="1"/>
  <c r="E9" i="1"/>
  <c r="E8" i="1"/>
  <c r="E7" i="1"/>
  <c r="E6" i="1"/>
  <c r="E5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<sst xmlns="http://schemas.openxmlformats.org/spreadsheetml/2006/main" count="20" uniqueCount="10">
  <si>
    <t>Year</t>
  </si>
  <si>
    <t>PPSF_Raw</t>
  </si>
  <si>
    <t>District</t>
  </si>
  <si>
    <t>A</t>
  </si>
  <si>
    <t>Year-over-year change</t>
  </si>
  <si>
    <t>Rolling 4-yr Change</t>
  </si>
  <si>
    <t>Average 4yr PPSF</t>
  </si>
  <si>
    <t>1yr change</t>
  </si>
  <si>
    <t>4yr Graduation Rate</t>
  </si>
  <si>
    <t>Annual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</si>
</sst>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3" xfId="0" applyBorder="1"/>
    <xf numFmtId="0" fontId="0" fillId="0" borderId="4" xfId="0" applyBorder="1"/>
    <xf numFmtId="0" fontId="0" fillId="2" borderId="0" xfId="0" applyFill="1"/>
    <xf numFmtId="9" fontId="0" fillId="2" borderId="0" xfId="1" applyFont="1" applyFill="1"/>
    <xf numFmtId="0" fontId="0" fillId="2" borderId="3" xfId="0" applyFill="1" applyBorder="1"/>
    <xf numFmtId="9" fontId="0" fillId="2" borderId="4" xfId="1" applyFont="1" applyFill="1" applyBorder="1"/>
    <xf numFmtId="0" fontId="0" fillId="2" borderId="5" xfId="0" applyFill="1" applyBorder="1"/>
    <xf numFmtId="9" fontId="0" fillId="2" borderId="6" xfId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9" fontId="0" fillId="2" borderId="0" xfId="1" applyFont="1" applyFill="1" applyBorder="1"/>
    <xf numFmtId="9" fontId="0" fillId="0" borderId="0" xfId="0" applyNumberFormat="1" applyBorder="1"/>
    <xf numFmtId="9" fontId="0" fillId="0" borderId="3" xfId="0" applyNumberFormat="1" applyBorder="1"/>
    <xf numFmtId="9" fontId="0" fillId="2" borderId="3" xfId="0" applyNumberFormat="1" applyFill="1" applyBorder="1"/>
    <xf numFmtId="9" fontId="0" fillId="2" borderId="5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B052-1C3D-4A1D-951C-1F316253B708}">
  <dimension ref="A1:J12"/>
  <sheetViews>
    <sheetView tabSelected="1" workbookViewId="0"/>
  </sheetViews>
  <sheetFormatPr defaultRowHeight="15" x14ac:dyDescent="0.25"/>
  <cols>
    <col min="3" max="3" width="17.85546875" customWidth="1"/>
    <col min="4" max="4" width="26.28515625" customWidth="1"/>
    <col min="5" max="5" width="20.28515625" customWidth="1"/>
    <col min="6" max="6" width="20.5703125" customWidth="1"/>
    <col min="7" max="8" width="19" customWidth="1"/>
    <col min="9" max="9" width="18.85546875" bestFit="1" customWidth="1"/>
    <col min="10" max="10" width="10.42578125" bestFit="1" customWidth="1"/>
  </cols>
  <sheetData>
    <row r="1" spans="1:10" x14ac:dyDescent="0.25">
      <c r="A1" s="10" t="s">
        <v>0</v>
      </c>
      <c r="B1" s="10" t="s">
        <v>2</v>
      </c>
      <c r="C1" s="10" t="s">
        <v>1</v>
      </c>
      <c r="D1" s="10" t="s">
        <v>4</v>
      </c>
      <c r="E1" s="10" t="s">
        <v>5</v>
      </c>
      <c r="F1" s="11" t="s">
        <v>6</v>
      </c>
      <c r="G1" s="12" t="s">
        <v>7</v>
      </c>
      <c r="H1" s="13" t="s">
        <v>9</v>
      </c>
      <c r="I1" s="11" t="s">
        <v>8</v>
      </c>
      <c r="J1" s="12" t="s">
        <v>7</v>
      </c>
    </row>
    <row r="2" spans="1:10" x14ac:dyDescent="0.25">
      <c r="A2">
        <v>2013</v>
      </c>
      <c r="B2" t="s">
        <v>3</v>
      </c>
      <c r="C2">
        <v>100</v>
      </c>
      <c r="F2" s="2"/>
      <c r="G2" s="3"/>
      <c r="H2" s="15">
        <v>0.8</v>
      </c>
      <c r="I2" s="2"/>
      <c r="J2" s="3"/>
    </row>
    <row r="3" spans="1:10" x14ac:dyDescent="0.25">
      <c r="A3">
        <v>2014</v>
      </c>
      <c r="B3" t="s">
        <v>3</v>
      </c>
      <c r="C3">
        <v>99</v>
      </c>
      <c r="D3" s="1">
        <f>+C3/C2-1</f>
        <v>-1.0000000000000009E-2</v>
      </c>
      <c r="F3" s="2"/>
      <c r="G3" s="3"/>
      <c r="H3" s="15">
        <v>0.85</v>
      </c>
      <c r="I3" s="2"/>
      <c r="J3" s="3"/>
    </row>
    <row r="4" spans="1:10" x14ac:dyDescent="0.25">
      <c r="A4">
        <v>2015</v>
      </c>
      <c r="B4" t="s">
        <v>3</v>
      </c>
      <c r="C4">
        <v>101</v>
      </c>
      <c r="D4" s="1">
        <f>+C4/C3-1</f>
        <v>2.020202020202011E-2</v>
      </c>
      <c r="F4" s="2"/>
      <c r="G4" s="3"/>
      <c r="H4" s="15">
        <v>0.9</v>
      </c>
      <c r="I4" s="2"/>
      <c r="J4" s="3"/>
    </row>
    <row r="5" spans="1:10" x14ac:dyDescent="0.25">
      <c r="A5">
        <v>2016</v>
      </c>
      <c r="B5" t="s">
        <v>3</v>
      </c>
      <c r="C5">
        <v>110</v>
      </c>
      <c r="D5" s="1">
        <f>+C5/C4-1</f>
        <v>8.9108910891089188E-2</v>
      </c>
      <c r="E5" s="1">
        <f>+C5/C2-1</f>
        <v>0.10000000000000009</v>
      </c>
      <c r="F5" s="2">
        <f>+AVERAGE(C2:C5)</f>
        <v>102.5</v>
      </c>
      <c r="G5" s="3"/>
      <c r="H5" s="15">
        <v>0.8</v>
      </c>
      <c r="I5" s="16">
        <f>+AVERAGE(H2:H5)</f>
        <v>0.83749999999999991</v>
      </c>
      <c r="J5" s="3"/>
    </row>
    <row r="6" spans="1:10" x14ac:dyDescent="0.25">
      <c r="A6" s="4">
        <v>2017</v>
      </c>
      <c r="B6" s="4" t="s">
        <v>3</v>
      </c>
      <c r="C6" s="4">
        <v>105</v>
      </c>
      <c r="D6" s="5">
        <f>+C6/C5-1</f>
        <v>-4.5454545454545414E-2</v>
      </c>
      <c r="E6" s="5">
        <f>+C6/C3-1</f>
        <v>6.0606060606060552E-2</v>
      </c>
      <c r="F6" s="6">
        <f t="shared" ref="F6:F11" si="0">+AVERAGE(C3:C6)</f>
        <v>103.75</v>
      </c>
      <c r="G6" s="7">
        <f>+F6/F5-1</f>
        <v>1.2195121951219523E-2</v>
      </c>
      <c r="H6" s="14">
        <v>0.85</v>
      </c>
      <c r="I6" s="17">
        <f t="shared" ref="I6:I11" si="1">+AVERAGE(H3:H6)</f>
        <v>0.85</v>
      </c>
      <c r="J6" s="7">
        <f>+I6/I5-1</f>
        <v>1.4925373134328401E-2</v>
      </c>
    </row>
    <row r="7" spans="1:10" x14ac:dyDescent="0.25">
      <c r="A7" s="4">
        <v>2018</v>
      </c>
      <c r="B7" s="4" t="s">
        <v>3</v>
      </c>
      <c r="C7" s="4">
        <v>115</v>
      </c>
      <c r="D7" s="5">
        <f>+C7/C6-1</f>
        <v>9.5238095238095344E-2</v>
      </c>
      <c r="E7" s="5">
        <f>+C7/C4-1</f>
        <v>0.13861386138613851</v>
      </c>
      <c r="F7" s="6">
        <f t="shared" si="0"/>
        <v>107.75</v>
      </c>
      <c r="G7" s="7">
        <f t="shared" ref="G7:G11" si="2">+F7/F6-1</f>
        <v>3.8554216867469959E-2</v>
      </c>
      <c r="H7" s="14">
        <v>0.83</v>
      </c>
      <c r="I7" s="17">
        <f t="shared" si="1"/>
        <v>0.84500000000000008</v>
      </c>
      <c r="J7" s="7">
        <f t="shared" ref="J7:J11" si="3">+I7/I6-1</f>
        <v>-5.8823529411763387E-3</v>
      </c>
    </row>
    <row r="8" spans="1:10" x14ac:dyDescent="0.25">
      <c r="A8" s="4">
        <v>2019</v>
      </c>
      <c r="B8" s="4" t="s">
        <v>3</v>
      </c>
      <c r="C8" s="4">
        <v>120</v>
      </c>
      <c r="D8" s="5">
        <f>+C8/C7-1</f>
        <v>4.3478260869565188E-2</v>
      </c>
      <c r="E8" s="5">
        <f>+C8/C5-1</f>
        <v>9.0909090909090828E-2</v>
      </c>
      <c r="F8" s="6">
        <f t="shared" si="0"/>
        <v>112.5</v>
      </c>
      <c r="G8" s="7">
        <f t="shared" si="2"/>
        <v>4.4083526682134666E-2</v>
      </c>
      <c r="H8" s="14">
        <v>0.89</v>
      </c>
      <c r="I8" s="17">
        <f t="shared" si="1"/>
        <v>0.84250000000000003</v>
      </c>
      <c r="J8" s="7">
        <f t="shared" si="3"/>
        <v>-2.9585798816568198E-3</v>
      </c>
    </row>
    <row r="9" spans="1:10" x14ac:dyDescent="0.25">
      <c r="A9" s="4">
        <v>2020</v>
      </c>
      <c r="B9" s="4" t="s">
        <v>3</v>
      </c>
      <c r="C9" s="4">
        <v>130</v>
      </c>
      <c r="D9" s="5">
        <f>+C9/C8-1</f>
        <v>8.3333333333333259E-2</v>
      </c>
      <c r="E9" s="5">
        <f>+C9/C6-1</f>
        <v>0.23809523809523814</v>
      </c>
      <c r="F9" s="6">
        <f t="shared" si="0"/>
        <v>117.5</v>
      </c>
      <c r="G9" s="7">
        <f t="shared" si="2"/>
        <v>4.4444444444444509E-2</v>
      </c>
      <c r="H9" s="14">
        <v>0.91</v>
      </c>
      <c r="I9" s="17">
        <f t="shared" si="1"/>
        <v>0.87</v>
      </c>
      <c r="J9" s="7">
        <f t="shared" si="3"/>
        <v>3.2640949554896048E-2</v>
      </c>
    </row>
    <row r="10" spans="1:10" x14ac:dyDescent="0.25">
      <c r="A10" s="4">
        <v>2021</v>
      </c>
      <c r="B10" s="4" t="s">
        <v>3</v>
      </c>
      <c r="C10" s="4">
        <v>135</v>
      </c>
      <c r="D10" s="5">
        <f>+C10/C9-1</f>
        <v>3.8461538461538547E-2</v>
      </c>
      <c r="E10" s="5">
        <f>+C10/C7-1</f>
        <v>0.17391304347826098</v>
      </c>
      <c r="F10" s="6">
        <f t="shared" si="0"/>
        <v>125</v>
      </c>
      <c r="G10" s="7">
        <f t="shared" si="2"/>
        <v>6.3829787234042534E-2</v>
      </c>
      <c r="H10" s="14">
        <v>0.8</v>
      </c>
      <c r="I10" s="17">
        <f t="shared" si="1"/>
        <v>0.85749999999999993</v>
      </c>
      <c r="J10" s="7">
        <f t="shared" si="3"/>
        <v>-1.4367816091954144E-2</v>
      </c>
    </row>
    <row r="11" spans="1:10" x14ac:dyDescent="0.25">
      <c r="A11" s="4">
        <v>2022</v>
      </c>
      <c r="B11" s="4" t="s">
        <v>3</v>
      </c>
      <c r="C11" s="4">
        <v>130</v>
      </c>
      <c r="D11" s="5">
        <f>+C11/C10-1</f>
        <v>-3.703703703703709E-2</v>
      </c>
      <c r="E11" s="5">
        <f>+C11/C8-1</f>
        <v>8.3333333333333259E-2</v>
      </c>
      <c r="F11" s="8">
        <f t="shared" si="0"/>
        <v>128.75</v>
      </c>
      <c r="G11" s="9">
        <f t="shared" si="2"/>
        <v>3.0000000000000027E-2</v>
      </c>
      <c r="H11" s="14">
        <v>0.8</v>
      </c>
      <c r="I11" s="18">
        <f t="shared" si="1"/>
        <v>0.85000000000000009</v>
      </c>
      <c r="J11" s="9">
        <f t="shared" si="3"/>
        <v>-8.7463556851310464E-3</v>
      </c>
    </row>
    <row r="12" spans="1:10" x14ac:dyDescent="0.25">
      <c r="J12" s="7">
        <f>+CORREL(J6:J11,G6:G11)</f>
        <v>-0.3354370532805801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John</dc:creator>
  <cp:lastModifiedBy>Huang, John</cp:lastModifiedBy>
  <dcterms:created xsi:type="dcterms:W3CDTF">2023-04-10T18:15:00Z</dcterms:created>
  <dcterms:modified xsi:type="dcterms:W3CDTF">2023-04-10T18:51:34Z</dcterms:modified>
</cp:coreProperties>
</file>