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der\Documents\UT\FALL 2018\EE 445L Embedded Systems\Labs\Lab6\"/>
    </mc:Choice>
  </mc:AlternateContent>
  <xr:revisionPtr revIDLastSave="0" documentId="13_ncr:1_{45A41C73-A035-4E91-9995-B7B6B7B54339}" xr6:coauthVersionLast="37" xr6:coauthVersionMax="37" xr10:uidLastSave="{00000000-0000-0000-0000-000000000000}"/>
  <bookViews>
    <workbookView xWindow="0" yWindow="0" windowWidth="17490" windowHeight="7980" xr2:uid="{00000000-000D-0000-FFFF-FFFF00000000}"/>
  </bookViews>
  <sheets>
    <sheet name="Lab6 (bill of materials CSV)" sheetId="1" r:id="rId1"/>
  </sheets>
  <calcPr calcId="162913"/>
</workbook>
</file>

<file path=xl/calcChain.xml><?xml version="1.0" encoding="utf-8"?>
<calcChain xmlns="http://schemas.openxmlformats.org/spreadsheetml/2006/main">
  <c r="K24" i="1" l="1"/>
  <c r="K25" i="1"/>
  <c r="I25" i="1"/>
  <c r="K23" i="1"/>
  <c r="K11" i="1" l="1"/>
  <c r="K10" i="1"/>
  <c r="K7" i="1"/>
  <c r="K8" i="1"/>
  <c r="K2" i="1"/>
  <c r="K3" i="1"/>
  <c r="K4" i="1"/>
  <c r="K5" i="1"/>
  <c r="K6" i="1"/>
  <c r="K9" i="1"/>
  <c r="K12" i="1"/>
  <c r="K13" i="1"/>
  <c r="K14" i="1"/>
  <c r="K15" i="1"/>
  <c r="K16" i="1"/>
  <c r="K17" i="1"/>
  <c r="K18" i="1"/>
  <c r="K19" i="1"/>
  <c r="K20" i="1"/>
  <c r="K21" i="1"/>
  <c r="K22" i="1"/>
</calcChain>
</file>

<file path=xl/sharedStrings.xml><?xml version="1.0" encoding="utf-8"?>
<sst xmlns="http://schemas.openxmlformats.org/spreadsheetml/2006/main" count="162" uniqueCount="118">
  <si>
    <t>Component</t>
  </si>
  <si>
    <t>Package</t>
  </si>
  <si>
    <t>Value</t>
  </si>
  <si>
    <t>Manuf</t>
  </si>
  <si>
    <t>Manuf Part No</t>
  </si>
  <si>
    <t>Distrib</t>
  </si>
  <si>
    <t>Distrib Part No</t>
  </si>
  <si>
    <t>Ref Name</t>
  </si>
  <si>
    <t>Qty</t>
  </si>
  <si>
    <t>0.25Wresistor</t>
  </si>
  <si>
    <t>DIP</t>
  </si>
  <si>
    <t>R3 R5 R6 R7 R4</t>
  </si>
  <si>
    <t>0.125Wresistor</t>
  </si>
  <si>
    <t>DIL</t>
  </si>
  <si>
    <t>R2 R1</t>
  </si>
  <si>
    <t>1N914</t>
  </si>
  <si>
    <t>MISC</t>
  </si>
  <si>
    <t>D1</t>
  </si>
  <si>
    <t>2N2222</t>
  </si>
  <si>
    <t>TO92</t>
  </si>
  <si>
    <t>Q1</t>
  </si>
  <si>
    <t>Ceramic</t>
  </si>
  <si>
    <t>C</t>
  </si>
  <si>
    <t>Header2</t>
  </si>
  <si>
    <t>SIP</t>
  </si>
  <si>
    <t>J2</t>
  </si>
  <si>
    <t>Header5</t>
  </si>
  <si>
    <t>LM2937ET-3.3</t>
  </si>
  <si>
    <t>TO220</t>
  </si>
  <si>
    <t>U2</t>
  </si>
  <si>
    <t>LogicAnalyzer</t>
  </si>
  <si>
    <t>J3</t>
  </si>
  <si>
    <t>Speaker</t>
  </si>
  <si>
    <t>J4</t>
  </si>
  <si>
    <t>ST7735</t>
  </si>
  <si>
    <t>LCD</t>
  </si>
  <si>
    <t>J5</t>
  </si>
  <si>
    <t>tantalum</t>
  </si>
  <si>
    <t>C10</t>
  </si>
  <si>
    <t>testpoint</t>
  </si>
  <si>
    <t>GND</t>
  </si>
  <si>
    <t>BIG</t>
  </si>
  <si>
    <t>Bat hcRX hcTX</t>
  </si>
  <si>
    <t>TM4C123GH6PM</t>
  </si>
  <si>
    <t>LQFP</t>
  </si>
  <si>
    <t>U1</t>
  </si>
  <si>
    <t>10k</t>
  </si>
  <si>
    <t>1M</t>
  </si>
  <si>
    <t>-</t>
  </si>
  <si>
    <t>2.2uF</t>
  </si>
  <si>
    <t>2x 10pF</t>
  </si>
  <si>
    <t>J1, HC08BLE</t>
  </si>
  <si>
    <t>HC-08 Ble module</t>
  </si>
  <si>
    <t>Keystone Electronics</t>
  </si>
  <si>
    <t>Digikey</t>
  </si>
  <si>
    <t>36-5001K-ND</t>
  </si>
  <si>
    <t>36-5000K-ND</t>
  </si>
  <si>
    <t>Unit Cost</t>
  </si>
  <si>
    <t>Total Cost</t>
  </si>
  <si>
    <t>Omron Electronics</t>
  </si>
  <si>
    <t>B3F-1052</t>
  </si>
  <si>
    <t>SW405-ND</t>
  </si>
  <si>
    <t>B3F-1050 tactile button</t>
  </si>
  <si>
    <t>Reset SW1 SW2 SW3 SW4</t>
  </si>
  <si>
    <t>TI</t>
  </si>
  <si>
    <t>LM2937ET-3.3/NOPB</t>
  </si>
  <si>
    <t>LM2937ET-3.3-ND</t>
  </si>
  <si>
    <t>Jameco</t>
  </si>
  <si>
    <t>Yageo</t>
  </si>
  <si>
    <t>CFR-12JB-10K</t>
  </si>
  <si>
    <t>10KEBK-ND</t>
  </si>
  <si>
    <t>CFR-12JB-1M0</t>
  </si>
  <si>
    <t>1.0MEBK-ND</t>
  </si>
  <si>
    <t>Fairchild</t>
  </si>
  <si>
    <t>1N914B-ND</t>
  </si>
  <si>
    <t>Fairchild Semiconductor</t>
  </si>
  <si>
    <t>PN2222</t>
  </si>
  <si>
    <t>PN2222BU-ND</t>
  </si>
  <si>
    <t>3x 0.01uF</t>
  </si>
  <si>
    <t>(C11 C12)</t>
  </si>
  <si>
    <t>(C1 C3 C6)</t>
  </si>
  <si>
    <t>4x 0.1uF</t>
  </si>
  <si>
    <t>(C2 C4 C7 C8)</t>
  </si>
  <si>
    <t>2x 1uF</t>
  </si>
  <si>
    <t>(C5 C9)</t>
  </si>
  <si>
    <t>2x 4.7uF</t>
  </si>
  <si>
    <t>(C13 C14)</t>
  </si>
  <si>
    <t>399-4151-ND</t>
  </si>
  <si>
    <t>399-4188-ND</t>
  </si>
  <si>
    <t xml:space="preserve">Murata 50V 5% </t>
  </si>
  <si>
    <t xml:space="preserve">RDE5C1H100J0P1H03B </t>
  </si>
  <si>
    <t>490-8629-ND</t>
  </si>
  <si>
    <t>Total</t>
  </si>
  <si>
    <t>FCI</t>
  </si>
  <si>
    <t>68021-208HLF</t>
  </si>
  <si>
    <t>609-3344-ND</t>
  </si>
  <si>
    <t>DSD TECH</t>
  </si>
  <si>
    <t>SH-HC-08</t>
  </si>
  <si>
    <t>HC08</t>
  </si>
  <si>
    <t>TM4C123GH6PMI</t>
  </si>
  <si>
    <t xml:space="preserve">Mouser </t>
  </si>
  <si>
    <t>595-TM4C123GH6PMI</t>
  </si>
  <si>
    <t>AllElectronics</t>
  </si>
  <si>
    <t>SK-230</t>
  </si>
  <si>
    <t>Sitronix</t>
  </si>
  <si>
    <t xml:space="preserve"> ST7735R </t>
  </si>
  <si>
    <t>Adafruit</t>
  </si>
  <si>
    <t>NPN</t>
  </si>
  <si>
    <t>NO Switch</t>
  </si>
  <si>
    <t>5v to 3.3v</t>
  </si>
  <si>
    <t>32 ohm</t>
  </si>
  <si>
    <t>amazon</t>
  </si>
  <si>
    <t>Project Box</t>
  </si>
  <si>
    <t xml:space="preserve">150 x 82mm </t>
  </si>
  <si>
    <t>Rilex</t>
  </si>
  <si>
    <t>5V Supply</t>
  </si>
  <si>
    <t>Boloweo</t>
  </si>
  <si>
    <t>AC 100-240V to DC 5V 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</si>
</sst>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2"/>
      <name val="Times New Roman"/>
      <family val="1"/>
    </font>
    <font>
      <sz val="10"/>
      <name val="Arial"/>
      <family val="2"/>
    </font>
    <font>
      <sz val="10"/>
      <color rgb="FF11111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20" fillId="0" borderId="0"/>
  </cellStyleXfs>
  <cellXfs count="33">
    <xf numFmtId="0" fontId="0" fillId="0" borderId="0" xfId="0"/>
    <xf numFmtId="0" fontId="0" fillId="0" borderId="0" xfId="0" applyAlignment="1">
      <alignment wrapText="1"/>
    </xf>
    <xf numFmtId="0" fontId="19" fillId="0" borderId="0" xfId="42" applyFont="1" applyAlignment="1">
      <alignment horizontal="left"/>
    </xf>
    <xf numFmtId="8" fontId="0" fillId="0" borderId="0" xfId="0" applyNumberFormat="1"/>
    <xf numFmtId="0" fontId="0" fillId="33" borderId="0" xfId="0" applyFill="1"/>
    <xf numFmtId="0" fontId="19" fillId="0" borderId="0" xfId="42" applyFont="1" applyAlignment="1">
      <alignment horizontal="left"/>
    </xf>
    <xf numFmtId="0" fontId="19" fillId="0" borderId="0" xfId="42" applyFont="1" applyAlignment="1">
      <alignment horizontal="left"/>
    </xf>
    <xf numFmtId="0" fontId="19" fillId="0" borderId="0" xfId="42" applyFont="1" applyAlignment="1">
      <alignment horizontal="left"/>
    </xf>
    <xf numFmtId="0" fontId="19" fillId="0" borderId="0" xfId="42" applyFont="1" applyAlignment="1">
      <alignment horizontal="left"/>
    </xf>
    <xf numFmtId="0" fontId="19" fillId="0" borderId="0" xfId="42" applyFont="1" applyAlignment="1">
      <alignment horizontal="left"/>
    </xf>
    <xf numFmtId="0" fontId="19" fillId="0" borderId="0" xfId="42" applyFont="1" applyAlignment="1">
      <alignment horizontal="left"/>
    </xf>
    <xf numFmtId="0" fontId="19" fillId="0" borderId="0" xfId="42" applyFont="1" applyAlignment="1">
      <alignment horizontal="left"/>
    </xf>
    <xf numFmtId="0" fontId="19" fillId="0" borderId="0" xfId="42" applyFont="1" applyAlignment="1">
      <alignment horizontal="left"/>
    </xf>
    <xf numFmtId="8" fontId="0" fillId="33" borderId="0" xfId="0" applyNumberFormat="1" applyFill="1"/>
    <xf numFmtId="0" fontId="19" fillId="0" borderId="0" xfId="42" applyFont="1" applyAlignment="1">
      <alignment horizontal="left"/>
    </xf>
    <xf numFmtId="0" fontId="19" fillId="0" borderId="0" xfId="42" applyFont="1"/>
    <xf numFmtId="0" fontId="19" fillId="0" borderId="0" xfId="42" applyFont="1" applyAlignment="1">
      <alignment horizontal="left"/>
    </xf>
    <xf numFmtId="0" fontId="19" fillId="0" borderId="0" xfId="42" applyFont="1"/>
    <xf numFmtId="0" fontId="19" fillId="0" borderId="0" xfId="42" applyFont="1" applyAlignment="1">
      <alignment horizontal="left"/>
    </xf>
    <xf numFmtId="0" fontId="19" fillId="0" borderId="0" xfId="42" applyFont="1"/>
    <xf numFmtId="0" fontId="19" fillId="0" borderId="0" xfId="42" applyFont="1" applyAlignment="1">
      <alignment horizontal="left"/>
    </xf>
    <xf numFmtId="0" fontId="19" fillId="0" borderId="0" xfId="42" applyFont="1" applyAlignment="1">
      <alignment horizontal="left"/>
    </xf>
    <xf numFmtId="0" fontId="19" fillId="0" borderId="0" xfId="42" applyFont="1" applyAlignment="1">
      <alignment horizontal="left"/>
    </xf>
    <xf numFmtId="0" fontId="19" fillId="0" borderId="0" xfId="42" applyFont="1" applyAlignment="1">
      <alignment horizontal="left"/>
    </xf>
    <xf numFmtId="0" fontId="19" fillId="0" borderId="0" xfId="42" applyFont="1" applyAlignment="1">
      <alignment horizontal="left"/>
    </xf>
    <xf numFmtId="0" fontId="19" fillId="0" borderId="0" xfId="42" applyFont="1" applyAlignment="1">
      <alignment horizontal="left"/>
    </xf>
    <xf numFmtId="0" fontId="19" fillId="0" borderId="0" xfId="42" applyFont="1" applyAlignment="1">
      <alignment horizontal="left"/>
    </xf>
    <xf numFmtId="0" fontId="0" fillId="34" borderId="0" xfId="0" applyFill="1"/>
    <xf numFmtId="0" fontId="19" fillId="0" borderId="0" xfId="43" applyFont="1" applyAlignment="1">
      <alignment horizontal="left"/>
    </xf>
    <xf numFmtId="0" fontId="19" fillId="0" borderId="0" xfId="43" applyFont="1" applyAlignment="1">
      <alignment horizontal="left"/>
    </xf>
    <xf numFmtId="0" fontId="19" fillId="0" borderId="0" xfId="43" applyFont="1" applyAlignment="1">
      <alignment horizontal="left"/>
    </xf>
    <xf numFmtId="0" fontId="19" fillId="0" borderId="0" xfId="43" applyFont="1" applyFill="1" applyAlignment="1">
      <alignment horizontal="left"/>
    </xf>
    <xf numFmtId="0" fontId="21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rmal 3" xfId="43" xr:uid="{00000000-0005-0000-0000-00002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zoomScale="85" zoomScaleNormal="85" workbookViewId="0">
      <selection activeCell="E29" sqref="E29"/>
    </sheetView>
  </sheetViews>
  <sheetFormatPr defaultRowHeight="15" x14ac:dyDescent="0.25"/>
  <cols>
    <col min="1" max="1" width="23.140625" customWidth="1"/>
    <col min="2" max="2" width="10" customWidth="1"/>
    <col min="3" max="3" width="18.28515625" customWidth="1"/>
    <col min="4" max="4" width="26.28515625" customWidth="1"/>
    <col min="5" max="5" width="25.85546875" customWidth="1"/>
    <col min="6" max="6" width="23.7109375" customWidth="1"/>
    <col min="7" max="7" width="22.7109375" customWidth="1"/>
    <col min="8" max="8" width="25.42578125" customWidth="1"/>
  </cols>
  <sheetData>
    <row r="1" spans="1:11" x14ac:dyDescent="0.2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57</v>
      </c>
      <c r="K1" s="27" t="s">
        <v>58</v>
      </c>
    </row>
    <row r="2" spans="1:11" ht="15.75" x14ac:dyDescent="0.25">
      <c r="A2" t="s">
        <v>9</v>
      </c>
      <c r="B2" t="s">
        <v>10</v>
      </c>
      <c r="C2" t="s">
        <v>46</v>
      </c>
      <c r="D2" s="15" t="s">
        <v>68</v>
      </c>
      <c r="E2" s="15" t="s">
        <v>69</v>
      </c>
      <c r="F2" s="16" t="s">
        <v>54</v>
      </c>
      <c r="G2" s="15" t="s">
        <v>70</v>
      </c>
      <c r="H2" t="s">
        <v>11</v>
      </c>
      <c r="I2">
        <v>5</v>
      </c>
      <c r="J2" s="3">
        <v>0.02</v>
      </c>
      <c r="K2" s="3">
        <f t="shared" ref="K2:K7" si="0">I2*J2</f>
        <v>0.1</v>
      </c>
    </row>
    <row r="3" spans="1:11" ht="15.75" x14ac:dyDescent="0.25">
      <c r="A3" t="s">
        <v>12</v>
      </c>
      <c r="B3" t="s">
        <v>13</v>
      </c>
      <c r="C3" t="s">
        <v>47</v>
      </c>
      <c r="D3" s="17" t="s">
        <v>68</v>
      </c>
      <c r="E3" s="17" t="s">
        <v>71</v>
      </c>
      <c r="F3" s="18" t="s">
        <v>54</v>
      </c>
      <c r="G3" s="17" t="s">
        <v>72</v>
      </c>
      <c r="H3" t="s">
        <v>14</v>
      </c>
      <c r="I3">
        <v>2</v>
      </c>
      <c r="J3" s="3">
        <v>0.02</v>
      </c>
      <c r="K3" s="3">
        <f t="shared" si="0"/>
        <v>0.04</v>
      </c>
    </row>
    <row r="4" spans="1:11" ht="15.75" x14ac:dyDescent="0.25">
      <c r="A4" t="s">
        <v>15</v>
      </c>
      <c r="B4" t="s">
        <v>16</v>
      </c>
      <c r="C4" t="s">
        <v>48</v>
      </c>
      <c r="D4" s="14" t="s">
        <v>73</v>
      </c>
      <c r="E4" s="14" t="s">
        <v>15</v>
      </c>
      <c r="F4" s="14" t="s">
        <v>54</v>
      </c>
      <c r="G4" s="14" t="s">
        <v>74</v>
      </c>
      <c r="H4" t="s">
        <v>17</v>
      </c>
      <c r="I4">
        <v>1</v>
      </c>
      <c r="J4" s="3">
        <v>0.05</v>
      </c>
      <c r="K4" s="3">
        <f t="shared" si="0"/>
        <v>0.05</v>
      </c>
    </row>
    <row r="5" spans="1:11" ht="15.75" x14ac:dyDescent="0.25">
      <c r="A5" t="s">
        <v>18</v>
      </c>
      <c r="B5" t="s">
        <v>19</v>
      </c>
      <c r="C5" t="s">
        <v>107</v>
      </c>
      <c r="D5" s="20" t="s">
        <v>75</v>
      </c>
      <c r="E5" s="19" t="s">
        <v>76</v>
      </c>
      <c r="F5" s="20" t="s">
        <v>54</v>
      </c>
      <c r="G5" s="20" t="s">
        <v>77</v>
      </c>
      <c r="H5" t="s">
        <v>20</v>
      </c>
      <c r="I5">
        <v>1</v>
      </c>
      <c r="J5" s="3">
        <v>0.13</v>
      </c>
      <c r="K5" s="3">
        <f t="shared" si="0"/>
        <v>0.13</v>
      </c>
    </row>
    <row r="6" spans="1:11" ht="15.75" x14ac:dyDescent="0.25">
      <c r="A6" t="s">
        <v>62</v>
      </c>
      <c r="B6" t="s">
        <v>10</v>
      </c>
      <c r="C6" t="s">
        <v>108</v>
      </c>
      <c r="D6" s="10" t="s">
        <v>59</v>
      </c>
      <c r="E6" s="10" t="s">
        <v>60</v>
      </c>
      <c r="F6" s="10" t="s">
        <v>54</v>
      </c>
      <c r="G6" s="10" t="s">
        <v>61</v>
      </c>
      <c r="H6" t="s">
        <v>63</v>
      </c>
      <c r="I6">
        <v>5</v>
      </c>
      <c r="J6" s="3">
        <v>0.17</v>
      </c>
      <c r="K6" s="3">
        <f t="shared" si="0"/>
        <v>0.85000000000000009</v>
      </c>
    </row>
    <row r="7" spans="1:11" ht="15.75" x14ac:dyDescent="0.25">
      <c r="A7" t="s">
        <v>21</v>
      </c>
      <c r="B7" t="s">
        <v>22</v>
      </c>
      <c r="C7" s="1" t="s">
        <v>50</v>
      </c>
      <c r="D7" s="24" t="s">
        <v>89</v>
      </c>
      <c r="E7" s="24" t="s">
        <v>90</v>
      </c>
      <c r="F7" s="24" t="s">
        <v>54</v>
      </c>
      <c r="G7" s="24" t="s">
        <v>91</v>
      </c>
      <c r="H7" s="1" t="s">
        <v>79</v>
      </c>
      <c r="I7">
        <v>2</v>
      </c>
      <c r="J7" s="3">
        <v>0.31</v>
      </c>
      <c r="K7" s="3">
        <f t="shared" si="0"/>
        <v>0.62</v>
      </c>
    </row>
    <row r="8" spans="1:11" ht="15.75" x14ac:dyDescent="0.25">
      <c r="A8" t="s">
        <v>21</v>
      </c>
      <c r="B8" t="s">
        <v>22</v>
      </c>
      <c r="C8" s="1" t="s">
        <v>78</v>
      </c>
      <c r="F8" s="22" t="s">
        <v>54</v>
      </c>
      <c r="G8" s="22" t="s">
        <v>88</v>
      </c>
      <c r="H8" s="1" t="s">
        <v>80</v>
      </c>
      <c r="I8">
        <v>3</v>
      </c>
      <c r="J8" s="3">
        <v>0.4</v>
      </c>
      <c r="K8" s="3">
        <f t="shared" ref="K8" si="1">I8*J8</f>
        <v>1.2000000000000002</v>
      </c>
    </row>
    <row r="9" spans="1:11" ht="15.75" x14ac:dyDescent="0.25">
      <c r="A9" t="s">
        <v>21</v>
      </c>
      <c r="B9" t="s">
        <v>22</v>
      </c>
      <c r="C9" s="1" t="s">
        <v>81</v>
      </c>
      <c r="F9" s="21" t="s">
        <v>54</v>
      </c>
      <c r="G9" s="21" t="s">
        <v>87</v>
      </c>
      <c r="H9" s="1" t="s">
        <v>82</v>
      </c>
      <c r="I9">
        <v>4</v>
      </c>
      <c r="J9" s="3">
        <v>0.05</v>
      </c>
      <c r="K9" s="3">
        <f t="shared" ref="K9:K24" si="2">I9*J9</f>
        <v>0.2</v>
      </c>
    </row>
    <row r="10" spans="1:11" ht="15.75" x14ac:dyDescent="0.25">
      <c r="A10" t="s">
        <v>21</v>
      </c>
      <c r="B10" t="s">
        <v>22</v>
      </c>
      <c r="C10" s="1" t="s">
        <v>83</v>
      </c>
      <c r="F10" s="23" t="s">
        <v>67</v>
      </c>
      <c r="G10" s="23">
        <v>81509</v>
      </c>
      <c r="H10" s="1" t="s">
        <v>84</v>
      </c>
      <c r="I10">
        <v>2</v>
      </c>
      <c r="J10" s="3">
        <v>0.35</v>
      </c>
      <c r="K10" s="3">
        <f t="shared" ref="K10:K11" si="3">I10*J10</f>
        <v>0.7</v>
      </c>
    </row>
    <row r="11" spans="1:11" ht="15.75" x14ac:dyDescent="0.25">
      <c r="A11" t="s">
        <v>21</v>
      </c>
      <c r="B11" t="s">
        <v>22</v>
      </c>
      <c r="C11" s="1" t="s">
        <v>85</v>
      </c>
      <c r="F11" s="25" t="s">
        <v>67</v>
      </c>
      <c r="G11" s="25">
        <v>94035</v>
      </c>
      <c r="H11" s="1" t="s">
        <v>86</v>
      </c>
      <c r="I11">
        <v>2</v>
      </c>
      <c r="J11" s="3">
        <v>0.22</v>
      </c>
      <c r="K11" s="3">
        <f t="shared" si="3"/>
        <v>0.44</v>
      </c>
    </row>
    <row r="12" spans="1:11" x14ac:dyDescent="0.25">
      <c r="A12" t="s">
        <v>23</v>
      </c>
      <c r="B12" t="s">
        <v>24</v>
      </c>
      <c r="C12" s="1" t="s">
        <v>48</v>
      </c>
      <c r="H12" t="s">
        <v>25</v>
      </c>
      <c r="I12">
        <v>1</v>
      </c>
      <c r="J12" s="3">
        <v>0.28999999999999998</v>
      </c>
      <c r="K12" s="3">
        <f t="shared" si="2"/>
        <v>0.28999999999999998</v>
      </c>
    </row>
    <row r="13" spans="1:11" x14ac:dyDescent="0.25">
      <c r="A13" t="s">
        <v>26</v>
      </c>
      <c r="B13" t="s">
        <v>24</v>
      </c>
      <c r="C13" s="1" t="s">
        <v>48</v>
      </c>
      <c r="H13" t="s">
        <v>51</v>
      </c>
      <c r="I13">
        <v>2</v>
      </c>
      <c r="J13" s="3">
        <v>0.28999999999999998</v>
      </c>
      <c r="K13" s="3">
        <f t="shared" si="2"/>
        <v>0.57999999999999996</v>
      </c>
    </row>
    <row r="14" spans="1:11" ht="15.75" x14ac:dyDescent="0.25">
      <c r="A14" t="s">
        <v>27</v>
      </c>
      <c r="B14" t="s">
        <v>28</v>
      </c>
      <c r="C14" s="1" t="s">
        <v>109</v>
      </c>
      <c r="D14" s="11" t="s">
        <v>64</v>
      </c>
      <c r="E14" s="11" t="s">
        <v>65</v>
      </c>
      <c r="F14" s="11" t="s">
        <v>54</v>
      </c>
      <c r="G14" s="11" t="s">
        <v>66</v>
      </c>
      <c r="H14" t="s">
        <v>29</v>
      </c>
      <c r="I14">
        <v>1</v>
      </c>
      <c r="J14" s="3">
        <v>1.17</v>
      </c>
      <c r="K14" s="3">
        <f t="shared" si="2"/>
        <v>1.17</v>
      </c>
    </row>
    <row r="15" spans="1:11" ht="15.75" x14ac:dyDescent="0.25">
      <c r="A15" t="s">
        <v>30</v>
      </c>
      <c r="B15" t="s">
        <v>10</v>
      </c>
      <c r="C15" s="1" t="s">
        <v>48</v>
      </c>
      <c r="D15" s="26" t="s">
        <v>93</v>
      </c>
      <c r="E15" s="26" t="s">
        <v>94</v>
      </c>
      <c r="F15" s="26" t="s">
        <v>54</v>
      </c>
      <c r="G15" s="26" t="s">
        <v>95</v>
      </c>
      <c r="H15" t="s">
        <v>31</v>
      </c>
      <c r="I15">
        <v>1</v>
      </c>
      <c r="J15" s="3">
        <v>0.27</v>
      </c>
      <c r="K15" s="3">
        <f t="shared" si="2"/>
        <v>0.27</v>
      </c>
    </row>
    <row r="16" spans="1:11" ht="15.75" x14ac:dyDescent="0.25">
      <c r="A16" t="s">
        <v>32</v>
      </c>
      <c r="B16" t="s">
        <v>10</v>
      </c>
      <c r="C16" s="1" t="s">
        <v>110</v>
      </c>
      <c r="F16" s="29" t="s">
        <v>102</v>
      </c>
      <c r="G16" s="29" t="s">
        <v>103</v>
      </c>
      <c r="H16" t="s">
        <v>33</v>
      </c>
      <c r="I16">
        <v>1</v>
      </c>
      <c r="J16" s="3">
        <v>0.5</v>
      </c>
      <c r="K16" s="3">
        <f t="shared" si="2"/>
        <v>0.5</v>
      </c>
    </row>
    <row r="17" spans="1:11" ht="15.75" x14ac:dyDescent="0.25">
      <c r="A17" t="s">
        <v>34</v>
      </c>
      <c r="B17" t="s">
        <v>35</v>
      </c>
      <c r="C17" s="1" t="s">
        <v>48</v>
      </c>
      <c r="D17" s="30" t="s">
        <v>104</v>
      </c>
      <c r="E17" s="30" t="s">
        <v>105</v>
      </c>
      <c r="F17" s="30" t="s">
        <v>106</v>
      </c>
      <c r="G17" s="30">
        <v>358</v>
      </c>
      <c r="H17" t="s">
        <v>36</v>
      </c>
      <c r="I17">
        <v>1</v>
      </c>
      <c r="J17" s="3">
        <v>17.09</v>
      </c>
      <c r="K17" s="3">
        <f t="shared" si="2"/>
        <v>17.09</v>
      </c>
    </row>
    <row r="18" spans="1:11" ht="15.75" x14ac:dyDescent="0.25">
      <c r="A18" t="s">
        <v>37</v>
      </c>
      <c r="B18" t="s">
        <v>22</v>
      </c>
      <c r="C18" t="s">
        <v>49</v>
      </c>
      <c r="F18" s="12" t="s">
        <v>67</v>
      </c>
      <c r="G18" s="12">
        <v>94035</v>
      </c>
      <c r="H18" t="s">
        <v>38</v>
      </c>
      <c r="I18">
        <v>1</v>
      </c>
      <c r="J18" s="3">
        <v>0.22</v>
      </c>
      <c r="K18" s="3">
        <f t="shared" si="2"/>
        <v>0.22</v>
      </c>
    </row>
    <row r="19" spans="1:11" ht="15.75" x14ac:dyDescent="0.25">
      <c r="A19" t="s">
        <v>39</v>
      </c>
      <c r="B19" t="s">
        <v>24</v>
      </c>
      <c r="C19" s="1" t="s">
        <v>48</v>
      </c>
      <c r="D19" s="2" t="s">
        <v>53</v>
      </c>
      <c r="E19" s="6">
        <v>5001</v>
      </c>
      <c r="F19" s="8" t="s">
        <v>54</v>
      </c>
      <c r="G19" s="9" t="s">
        <v>55</v>
      </c>
      <c r="H19" t="s">
        <v>40</v>
      </c>
      <c r="I19">
        <v>1</v>
      </c>
      <c r="J19" s="3">
        <v>0.23</v>
      </c>
      <c r="K19" s="3">
        <f t="shared" si="2"/>
        <v>0.23</v>
      </c>
    </row>
    <row r="20" spans="1:11" ht="15.75" x14ac:dyDescent="0.25">
      <c r="A20" t="s">
        <v>39</v>
      </c>
      <c r="B20" t="s">
        <v>41</v>
      </c>
      <c r="C20" s="1" t="s">
        <v>48</v>
      </c>
      <c r="D20" s="5" t="s">
        <v>53</v>
      </c>
      <c r="E20" s="7">
        <v>5000</v>
      </c>
      <c r="F20" s="8" t="s">
        <v>54</v>
      </c>
      <c r="G20" s="9" t="s">
        <v>56</v>
      </c>
      <c r="H20" t="s">
        <v>42</v>
      </c>
      <c r="I20">
        <v>3</v>
      </c>
      <c r="J20" s="3">
        <v>0.23</v>
      </c>
      <c r="K20" s="3">
        <f t="shared" si="2"/>
        <v>0.69000000000000006</v>
      </c>
    </row>
    <row r="21" spans="1:11" ht="15.75" x14ac:dyDescent="0.25">
      <c r="A21" t="s">
        <v>43</v>
      </c>
      <c r="B21" t="s">
        <v>44</v>
      </c>
      <c r="C21" s="1" t="s">
        <v>48</v>
      </c>
      <c r="D21" s="28" t="s">
        <v>99</v>
      </c>
      <c r="E21" s="28" t="s">
        <v>100</v>
      </c>
      <c r="F21" s="28" t="s">
        <v>101</v>
      </c>
      <c r="H21" t="s">
        <v>45</v>
      </c>
      <c r="I21">
        <v>1</v>
      </c>
      <c r="J21" s="3">
        <v>11.55</v>
      </c>
      <c r="K21" s="3">
        <f t="shared" si="2"/>
        <v>11.55</v>
      </c>
    </row>
    <row r="22" spans="1:11" ht="15.75" x14ac:dyDescent="0.25">
      <c r="A22" t="s">
        <v>52</v>
      </c>
      <c r="B22" t="s">
        <v>48</v>
      </c>
      <c r="C22" s="1" t="s">
        <v>48</v>
      </c>
      <c r="D22" t="s">
        <v>96</v>
      </c>
      <c r="E22" t="s">
        <v>97</v>
      </c>
      <c r="F22" s="31" t="s">
        <v>111</v>
      </c>
      <c r="H22" t="s">
        <v>98</v>
      </c>
      <c r="I22">
        <v>1</v>
      </c>
      <c r="J22" s="3">
        <v>7.99</v>
      </c>
      <c r="K22" s="3">
        <f t="shared" si="2"/>
        <v>7.99</v>
      </c>
    </row>
    <row r="23" spans="1:11" ht="15.75" x14ac:dyDescent="0.25">
      <c r="A23" t="s">
        <v>112</v>
      </c>
      <c r="B23" t="s">
        <v>48</v>
      </c>
      <c r="C23" s="32" t="s">
        <v>113</v>
      </c>
      <c r="D23" s="31" t="s">
        <v>114</v>
      </c>
      <c r="F23" s="31" t="s">
        <v>114</v>
      </c>
      <c r="I23">
        <v>1</v>
      </c>
      <c r="J23" s="3">
        <v>17.77</v>
      </c>
      <c r="K23" s="3">
        <f t="shared" si="2"/>
        <v>17.77</v>
      </c>
    </row>
    <row r="24" spans="1:11" ht="15.75" x14ac:dyDescent="0.25">
      <c r="A24" t="s">
        <v>115</v>
      </c>
      <c r="B24" t="s">
        <v>48</v>
      </c>
      <c r="C24" s="32"/>
      <c r="D24" s="31" t="s">
        <v>116</v>
      </c>
      <c r="E24" s="32" t="s">
        <v>117</v>
      </c>
      <c r="F24" s="31" t="s">
        <v>111</v>
      </c>
      <c r="I24">
        <v>1</v>
      </c>
      <c r="J24" s="3">
        <v>6.99</v>
      </c>
      <c r="K24" s="3">
        <f t="shared" si="2"/>
        <v>6.99</v>
      </c>
    </row>
    <row r="25" spans="1:11" x14ac:dyDescent="0.25">
      <c r="A25" s="4" t="s">
        <v>92</v>
      </c>
      <c r="B25" s="4"/>
      <c r="C25" s="4"/>
      <c r="D25" s="4"/>
      <c r="E25" s="4"/>
      <c r="F25" s="4"/>
      <c r="G25" s="4"/>
      <c r="H25" s="4"/>
      <c r="I25" s="4">
        <f>SUM(I2:I24)</f>
        <v>43</v>
      </c>
      <c r="J25" s="4"/>
      <c r="K25" s="13">
        <f>SUM(K2:K24)</f>
        <v>69.67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Lab6 (bill of materials CSV)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Hyder Shad</dc:creator>
  <cp:lastModifiedBy>Hyder Shad</cp:lastModifiedBy>
  <dcterms:created xsi:type="dcterms:W3CDTF">2018-10-20T02:26:52Z</dcterms:created>
  <dcterms:modified xsi:type="dcterms:W3CDTF">2018-10-20T04:08:40Z</dcterms:modified>
</cp:coreProperties>
</file>