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Stuff\code\mlclass\mec2-projects\capstone\source_data\"/>
    </mc:Choice>
  </mc:AlternateContent>
  <xr:revisionPtr revIDLastSave="0" documentId="13_ncr:1_{07F69B07-9EF7-46C7-A017-217573A44495}" xr6:coauthVersionLast="47" xr6:coauthVersionMax="47" xr10:uidLastSave="{00000000-0000-0000-0000-000000000000}"/>
  <bookViews>
    <workbookView xWindow="3900" yWindow="795" windowWidth="36825" windowHeight="19965" xr2:uid="{BF4FFCB0-1DF5-435D-AC11-9C8AE63D6640}"/>
  </bookViews>
  <sheets>
    <sheet name="Sheet1" sheetId="1" r:id="rId1"/>
  </sheets>
  <externalReferences>
    <externalReference r:id="rId2"/>
  </externalReferences>
  <calcPr calcId="191029" iterate="1" iterateCount="100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87" i="1" l="1"/>
  <c r="X87" i="1"/>
  <c r="Y87" i="1"/>
  <c r="W88" i="1"/>
  <c r="Y88" i="1"/>
  <c r="W89" i="1"/>
  <c r="X89" i="1"/>
  <c r="Y89" i="1"/>
  <c r="W90" i="1"/>
  <c r="X90" i="1"/>
  <c r="Y90" i="1"/>
  <c r="W91" i="1"/>
  <c r="Y91" i="1"/>
  <c r="W92" i="1"/>
  <c r="Y92" i="1"/>
  <c r="W93" i="1"/>
  <c r="Y93" i="1"/>
  <c r="W94" i="1"/>
  <c r="Y94" i="1"/>
  <c r="W95" i="1"/>
  <c r="Y95" i="1"/>
  <c r="W96" i="1"/>
  <c r="Y96" i="1"/>
  <c r="W97" i="1"/>
  <c r="Y97" i="1"/>
  <c r="W98" i="1"/>
  <c r="Y98" i="1"/>
  <c r="W99" i="1"/>
  <c r="Y99" i="1"/>
  <c r="W100" i="1"/>
  <c r="Y100" i="1"/>
  <c r="W101" i="1"/>
  <c r="Y101" i="1"/>
  <c r="W102" i="1"/>
  <c r="Y102" i="1"/>
  <c r="W103" i="1"/>
  <c r="X103" i="1"/>
  <c r="Y103" i="1"/>
  <c r="W104" i="1"/>
  <c r="Y104" i="1"/>
  <c r="W105" i="1"/>
  <c r="X105" i="1"/>
  <c r="Y105" i="1"/>
  <c r="W106" i="1"/>
  <c r="X106" i="1"/>
  <c r="Y106" i="1"/>
  <c r="W107" i="1"/>
  <c r="X107" i="1"/>
  <c r="Y107" i="1"/>
  <c r="W108" i="1"/>
  <c r="Y108" i="1"/>
  <c r="W109" i="1"/>
  <c r="Y109" i="1"/>
  <c r="W110" i="1"/>
  <c r="Y110" i="1"/>
  <c r="W111" i="1"/>
  <c r="Y111" i="1"/>
  <c r="W112" i="1"/>
  <c r="Y112" i="1"/>
  <c r="W113" i="1"/>
  <c r="Y113" i="1"/>
  <c r="W114" i="1"/>
  <c r="Y114" i="1"/>
  <c r="W115" i="1"/>
  <c r="Y115" i="1"/>
  <c r="W116" i="1"/>
  <c r="X116" i="1"/>
  <c r="Y116" i="1"/>
  <c r="W117" i="1"/>
  <c r="X117" i="1"/>
  <c r="Y117" i="1"/>
  <c r="W118" i="1"/>
  <c r="Y118" i="1"/>
  <c r="W119" i="1"/>
  <c r="X119" i="1"/>
  <c r="Y119" i="1"/>
  <c r="W120" i="1"/>
  <c r="Y120" i="1"/>
  <c r="W121" i="1"/>
  <c r="X121" i="1"/>
  <c r="Y121" i="1"/>
  <c r="W122" i="1"/>
  <c r="X122" i="1"/>
  <c r="Y122" i="1"/>
  <c r="W123" i="1"/>
  <c r="X123" i="1"/>
  <c r="Y123" i="1"/>
  <c r="W124" i="1"/>
  <c r="Y124" i="1"/>
  <c r="W125" i="1"/>
  <c r="Y125" i="1"/>
  <c r="W126" i="1"/>
  <c r="Y126" i="1"/>
  <c r="W127" i="1"/>
  <c r="Y127" i="1"/>
  <c r="W128" i="1"/>
  <c r="Y128" i="1"/>
  <c r="W129" i="1"/>
  <c r="Y129" i="1"/>
  <c r="W130" i="1"/>
  <c r="Y130" i="1"/>
  <c r="W131" i="1"/>
  <c r="X131" i="1"/>
  <c r="Y131" i="1"/>
  <c r="W132" i="1"/>
  <c r="X132" i="1"/>
  <c r="Y132" i="1"/>
  <c r="W133" i="1"/>
  <c r="X133" i="1"/>
  <c r="Y133" i="1"/>
  <c r="W134" i="1"/>
  <c r="Y134" i="1"/>
  <c r="W135" i="1"/>
  <c r="X135" i="1"/>
  <c r="Y135" i="1"/>
  <c r="W136" i="1"/>
  <c r="Y136" i="1"/>
  <c r="W137" i="1"/>
  <c r="X137" i="1"/>
  <c r="Y137" i="1"/>
  <c r="W138" i="1"/>
  <c r="X138" i="1"/>
  <c r="Y138" i="1"/>
  <c r="W139" i="1"/>
  <c r="X139" i="1"/>
  <c r="Y139" i="1"/>
  <c r="W140" i="1"/>
  <c r="Y140" i="1"/>
  <c r="W141" i="1"/>
  <c r="Y141" i="1"/>
  <c r="W142" i="1"/>
  <c r="Y142" i="1"/>
  <c r="W143" i="1"/>
  <c r="Y143" i="1"/>
  <c r="W144" i="1"/>
  <c r="Y144" i="1"/>
  <c r="W145" i="1"/>
  <c r="Y145" i="1"/>
  <c r="W146" i="1"/>
  <c r="Y146" i="1"/>
  <c r="W147" i="1"/>
  <c r="X147" i="1"/>
  <c r="Y147" i="1"/>
  <c r="W148" i="1"/>
  <c r="X148" i="1"/>
  <c r="Y148" i="1"/>
  <c r="W149" i="1"/>
  <c r="X149" i="1"/>
  <c r="Y149" i="1"/>
  <c r="W150" i="1"/>
  <c r="Y150" i="1"/>
  <c r="W151" i="1"/>
  <c r="X151" i="1"/>
  <c r="Y151" i="1"/>
  <c r="W152" i="1"/>
  <c r="Y152" i="1"/>
  <c r="W153" i="1"/>
  <c r="X153" i="1"/>
  <c r="Y153" i="1"/>
  <c r="W154" i="1"/>
  <c r="X154" i="1"/>
  <c r="Y154" i="1"/>
  <c r="W155" i="1"/>
  <c r="X155" i="1"/>
  <c r="Y155" i="1"/>
  <c r="W156" i="1"/>
  <c r="Y156" i="1"/>
  <c r="W157" i="1"/>
  <c r="Y157" i="1"/>
  <c r="W158" i="1"/>
  <c r="Y158" i="1"/>
  <c r="W159" i="1"/>
  <c r="Y159" i="1"/>
  <c r="W160" i="1"/>
  <c r="Y160" i="1"/>
  <c r="W161" i="1"/>
  <c r="Y161" i="1"/>
  <c r="W162" i="1"/>
  <c r="Y162" i="1"/>
  <c r="W163" i="1"/>
  <c r="X163" i="1"/>
  <c r="Y163" i="1"/>
  <c r="W164" i="1"/>
  <c r="X164" i="1"/>
  <c r="Y164" i="1"/>
  <c r="W165" i="1"/>
  <c r="X165" i="1"/>
  <c r="Y165" i="1"/>
  <c r="W166" i="1"/>
  <c r="Y166" i="1"/>
  <c r="W167" i="1"/>
  <c r="X167" i="1"/>
  <c r="Y167" i="1"/>
  <c r="W168" i="1"/>
  <c r="Y168" i="1"/>
  <c r="W169" i="1"/>
  <c r="X169" i="1"/>
  <c r="Y169" i="1"/>
  <c r="W170" i="1"/>
  <c r="X170" i="1"/>
  <c r="Y170" i="1"/>
  <c r="W171" i="1"/>
  <c r="X171" i="1"/>
  <c r="Y171" i="1"/>
  <c r="W172" i="1"/>
  <c r="Y172" i="1"/>
  <c r="W173" i="1"/>
  <c r="Y173" i="1"/>
  <c r="W174" i="1"/>
  <c r="Y174" i="1"/>
  <c r="W175" i="1"/>
  <c r="Y175" i="1"/>
  <c r="W176" i="1"/>
  <c r="Y176" i="1"/>
  <c r="W177" i="1"/>
  <c r="Y177" i="1"/>
  <c r="Y86" i="1"/>
  <c r="X86" i="1"/>
  <c r="W86" i="1"/>
  <c r="C88" i="1"/>
  <c r="X88" i="1" s="1"/>
  <c r="C89" i="1"/>
  <c r="C90" i="1"/>
  <c r="C91" i="1"/>
  <c r="X91" i="1" s="1"/>
  <c r="C92" i="1"/>
  <c r="X92" i="1" s="1"/>
  <c r="C93" i="1"/>
  <c r="X93" i="1" s="1"/>
  <c r="C94" i="1"/>
  <c r="X94" i="1" s="1"/>
  <c r="C95" i="1"/>
  <c r="X95" i="1" s="1"/>
  <c r="C96" i="1"/>
  <c r="X96" i="1" s="1"/>
  <c r="C97" i="1"/>
  <c r="X97" i="1" s="1"/>
  <c r="C98" i="1"/>
  <c r="X98" i="1" s="1"/>
  <c r="C99" i="1"/>
  <c r="X99" i="1" s="1"/>
  <c r="C100" i="1"/>
  <c r="X100" i="1" s="1"/>
  <c r="C101" i="1"/>
  <c r="X101" i="1" s="1"/>
  <c r="C102" i="1"/>
  <c r="X102" i="1" s="1"/>
  <c r="C103" i="1"/>
  <c r="C104" i="1"/>
  <c r="X104" i="1" s="1"/>
  <c r="C105" i="1"/>
  <c r="C106" i="1"/>
  <c r="C107" i="1"/>
  <c r="C108" i="1"/>
  <c r="X108" i="1" s="1"/>
  <c r="C109" i="1"/>
  <c r="X109" i="1" s="1"/>
  <c r="C110" i="1"/>
  <c r="X110" i="1" s="1"/>
  <c r="C111" i="1"/>
  <c r="X111" i="1" s="1"/>
  <c r="C112" i="1"/>
  <c r="X112" i="1" s="1"/>
  <c r="C113" i="1"/>
  <c r="X113" i="1" s="1"/>
  <c r="C114" i="1"/>
  <c r="X114" i="1" s="1"/>
  <c r="C115" i="1"/>
  <c r="X115" i="1" s="1"/>
  <c r="C116" i="1"/>
  <c r="C117" i="1"/>
  <c r="C118" i="1"/>
  <c r="X118" i="1" s="1"/>
  <c r="C119" i="1"/>
  <c r="C120" i="1"/>
  <c r="X120" i="1" s="1"/>
  <c r="C121" i="1"/>
  <c r="C122" i="1"/>
  <c r="C123" i="1"/>
  <c r="C124" i="1"/>
  <c r="X124" i="1" s="1"/>
  <c r="C125" i="1"/>
  <c r="X125" i="1" s="1"/>
  <c r="C126" i="1"/>
  <c r="X126" i="1" s="1"/>
  <c r="C127" i="1"/>
  <c r="X127" i="1" s="1"/>
  <c r="C128" i="1"/>
  <c r="X128" i="1" s="1"/>
  <c r="C129" i="1"/>
  <c r="X129" i="1" s="1"/>
  <c r="C130" i="1"/>
  <c r="X130" i="1" s="1"/>
  <c r="C131" i="1"/>
  <c r="C132" i="1"/>
  <c r="C133" i="1"/>
  <c r="C134" i="1"/>
  <c r="X134" i="1" s="1"/>
  <c r="C135" i="1"/>
  <c r="C136" i="1"/>
  <c r="X136" i="1" s="1"/>
  <c r="C137" i="1"/>
  <c r="C138" i="1"/>
  <c r="C139" i="1"/>
  <c r="C140" i="1"/>
  <c r="X140" i="1" s="1"/>
  <c r="C141" i="1"/>
  <c r="X141" i="1" s="1"/>
  <c r="C142" i="1"/>
  <c r="X142" i="1" s="1"/>
  <c r="C143" i="1"/>
  <c r="X143" i="1" s="1"/>
  <c r="C144" i="1"/>
  <c r="X144" i="1" s="1"/>
  <c r="C145" i="1"/>
  <c r="X145" i="1" s="1"/>
  <c r="C146" i="1"/>
  <c r="X146" i="1" s="1"/>
  <c r="C147" i="1"/>
  <c r="C148" i="1"/>
  <c r="C149" i="1"/>
  <c r="C150" i="1"/>
  <c r="X150" i="1" s="1"/>
  <c r="C151" i="1"/>
  <c r="C152" i="1"/>
  <c r="X152" i="1" s="1"/>
  <c r="C153" i="1"/>
  <c r="C154" i="1"/>
  <c r="C155" i="1"/>
  <c r="C156" i="1"/>
  <c r="X156" i="1" s="1"/>
  <c r="C157" i="1"/>
  <c r="X157" i="1" s="1"/>
  <c r="C158" i="1"/>
  <c r="X158" i="1" s="1"/>
  <c r="C159" i="1"/>
  <c r="X159" i="1" s="1"/>
  <c r="C160" i="1"/>
  <c r="X160" i="1" s="1"/>
  <c r="C161" i="1"/>
  <c r="X161" i="1" s="1"/>
  <c r="C162" i="1"/>
  <c r="X162" i="1" s="1"/>
  <c r="C163" i="1"/>
  <c r="C164" i="1"/>
  <c r="C165" i="1"/>
  <c r="C166" i="1"/>
  <c r="X166" i="1" s="1"/>
  <c r="C167" i="1"/>
  <c r="C168" i="1"/>
  <c r="X168" i="1" s="1"/>
  <c r="C169" i="1"/>
  <c r="C170" i="1"/>
  <c r="C171" i="1"/>
  <c r="C172" i="1"/>
  <c r="X172" i="1" s="1"/>
  <c r="C173" i="1"/>
  <c r="X173" i="1" s="1"/>
  <c r="C174" i="1"/>
  <c r="X174" i="1" s="1"/>
  <c r="C175" i="1"/>
  <c r="X175" i="1" s="1"/>
  <c r="C176" i="1"/>
  <c r="X176" i="1" s="1"/>
  <c r="C177" i="1"/>
  <c r="X177" i="1" s="1"/>
  <c r="C87" i="1"/>
  <c r="Z33" i="1"/>
  <c r="Y33" i="1"/>
  <c r="X33" i="1"/>
  <c r="W33" i="1"/>
  <c r="Z32" i="1"/>
  <c r="Y32" i="1"/>
  <c r="X32" i="1"/>
  <c r="W32" i="1"/>
  <c r="Z31" i="1"/>
  <c r="Y31" i="1"/>
  <c r="X31" i="1"/>
  <c r="W31" i="1"/>
  <c r="Z30" i="1"/>
  <c r="Y30" i="1"/>
  <c r="X30" i="1"/>
  <c r="W30" i="1"/>
  <c r="Z29" i="1"/>
  <c r="Y29" i="1"/>
  <c r="X29" i="1"/>
  <c r="W29" i="1"/>
  <c r="Z28" i="1"/>
  <c r="Y28" i="1"/>
  <c r="X28" i="1"/>
  <c r="W28" i="1"/>
  <c r="Z27" i="1"/>
  <c r="Y27" i="1"/>
  <c r="X27" i="1"/>
  <c r="W27" i="1"/>
  <c r="Z26" i="1"/>
  <c r="Y26" i="1"/>
  <c r="X26" i="1"/>
  <c r="W26" i="1"/>
  <c r="Z25" i="1"/>
  <c r="Y25" i="1"/>
  <c r="X25" i="1"/>
  <c r="W25" i="1"/>
  <c r="Z24" i="1"/>
  <c r="Y24" i="1"/>
  <c r="X24" i="1"/>
  <c r="W24" i="1"/>
  <c r="Z23" i="1"/>
  <c r="Y23" i="1"/>
  <c r="X23" i="1"/>
  <c r="W23" i="1"/>
  <c r="Z22" i="1"/>
  <c r="Y22" i="1"/>
  <c r="X22" i="1"/>
  <c r="W22" i="1"/>
  <c r="Z21" i="1"/>
  <c r="Y21" i="1"/>
  <c r="X21" i="1"/>
  <c r="W21" i="1"/>
  <c r="Z20" i="1"/>
  <c r="Y20" i="1"/>
  <c r="X20" i="1"/>
  <c r="W20" i="1"/>
  <c r="Z19" i="1"/>
  <c r="Y19" i="1"/>
  <c r="X19" i="1"/>
  <c r="W19" i="1"/>
  <c r="Z18" i="1"/>
  <c r="Y18" i="1"/>
  <c r="X18" i="1"/>
  <c r="W18" i="1"/>
  <c r="Z17" i="1"/>
  <c r="Y17" i="1"/>
  <c r="X17" i="1"/>
  <c r="W17" i="1"/>
  <c r="Z16" i="1"/>
  <c r="Y16" i="1"/>
  <c r="X16" i="1"/>
  <c r="W16" i="1"/>
  <c r="Z15" i="1"/>
  <c r="Y15" i="1"/>
  <c r="X15" i="1"/>
  <c r="W15" i="1"/>
  <c r="Z14" i="1"/>
  <c r="Y14" i="1"/>
  <c r="X14" i="1"/>
  <c r="W14" i="1"/>
  <c r="Z13" i="1"/>
  <c r="Y13" i="1"/>
  <c r="X13" i="1"/>
  <c r="W13" i="1"/>
  <c r="Z12" i="1"/>
  <c r="Y12" i="1"/>
  <c r="X12" i="1"/>
  <c r="W12" i="1"/>
  <c r="Z11" i="1"/>
  <c r="Y11" i="1"/>
  <c r="X11" i="1"/>
  <c r="W11" i="1"/>
  <c r="Z10" i="1"/>
  <c r="Y10" i="1"/>
  <c r="X10" i="1"/>
  <c r="W10" i="1"/>
  <c r="Z9" i="1"/>
  <c r="Y9" i="1"/>
  <c r="X9" i="1"/>
  <c r="W9" i="1"/>
  <c r="Z8" i="1"/>
  <c r="Y8" i="1"/>
  <c r="X8" i="1"/>
  <c r="W8" i="1"/>
  <c r="Z7" i="1"/>
  <c r="Y7" i="1"/>
  <c r="X7" i="1"/>
  <c r="W7" i="1"/>
</calcChain>
</file>

<file path=xl/sharedStrings.xml><?xml version="1.0" encoding="utf-8"?>
<sst xmlns="http://schemas.openxmlformats.org/spreadsheetml/2006/main" count="313" uniqueCount="255">
  <si>
    <r>
      <t>|</t>
    </r>
    <r>
      <rPr>
        <sz val="9.8000000000000007"/>
        <color rgb="FFA9B7C6"/>
        <rFont val="JetBrains Mono"/>
        <family val="3"/>
      </rPr>
      <t>Field Name</t>
    </r>
    <r>
      <rPr>
        <sz val="9.8000000000000007"/>
        <color rgb="FFCC7832"/>
        <rFont val="JetBrains Mono"/>
        <family val="3"/>
      </rPr>
      <t>|</t>
    </r>
  </si>
  <si>
    <t>Data type|</t>
  </si>
  <si>
    <t>Wdith|</t>
  </si>
  <si>
    <t>description|</t>
  </si>
  <si>
    <t>OID</t>
  </si>
  <si>
    <t>INT</t>
  </si>
  <si>
    <t>Internal feature number OBJECTID: Sequential unique whole numbers that are automatically generated.</t>
  </si>
  <si>
    <t>API</t>
  </si>
  <si>
    <t>String</t>
  </si>
  <si>
    <t>API Number. Unique and permanent identifier assigned to each well as standardized by the American Petroleum Institute</t>
  </si>
  <si>
    <t>LeaseName</t>
  </si>
  <si>
    <t>Lease name of oil and gas wells. At situation when lease name of that well is unknown, the location in which well is located (i.e. section, township, range, longitude, latitude) is then recorded.</t>
  </si>
  <si>
    <t>WellNumber</t>
  </si>
  <si>
    <t>Operator-assigned alpha numeric designation for well.</t>
  </si>
  <si>
    <t>WellDesign</t>
  </si>
  <si>
    <t>???</t>
  </si>
  <si>
    <t>WellStatus</t>
  </si>
  <si>
    <t>Well Status - single code identifying current status of well  (see below)</t>
  </si>
  <si>
    <t>WellType</t>
  </si>
  <si>
    <t>Codes indicating well type  (see below)</t>
  </si>
  <si>
    <t>WellTypeLa</t>
  </si>
  <si>
    <t>Likely well type label</t>
  </si>
  <si>
    <t>OperatorCo</t>
  </si>
  <si>
    <t>Operator code. Unique identifier number assigned to each operator</t>
  </si>
  <si>
    <t>OperatorNa</t>
  </si>
  <si>
    <t>Operator Name. Name of individual or company or organization responsible for managment and operations of wells.</t>
  </si>
  <si>
    <t>FieldName</t>
  </si>
  <si>
    <t>Name of the oil and gas field in which the well is located</t>
  </si>
  <si>
    <t>AreaName</t>
  </si>
  <si>
    <t>Name of area in which well is located</t>
  </si>
  <si>
    <t>Place</t>
  </si>
  <si>
    <t>Keyword</t>
  </si>
  <si>
    <t>District</t>
  </si>
  <si>
    <t>DOGGR district with jurisdiction over the location in which well is located</t>
  </si>
  <si>
    <t>CountyName</t>
  </si>
  <si>
    <t>County with jurisdiction over the location in which well is located</t>
  </si>
  <si>
    <t>Section</t>
  </si>
  <si>
    <t>Integer</t>
  </si>
  <si>
    <t>Public Land Survey System section number in which well is located</t>
  </si>
  <si>
    <t>Township</t>
  </si>
  <si>
    <t>Public Land Survey System township in which well is located</t>
  </si>
  <si>
    <t>Range</t>
  </si>
  <si>
    <t>Public Land Survey System range in which well is located</t>
  </si>
  <si>
    <t>BaseMeridi</t>
  </si>
  <si>
    <t>Base Meridian. Principle meridians required for all California surveys; defines PLSS base
H = Humboldt
MD = Mount Diablo
SB = San Bernardino</t>
  </si>
  <si>
    <t>Latitude</t>
  </si>
  <si>
    <t>Double</t>
  </si>
  <si>
    <t>Latitude of well in the NAD83 coordinate system; decimal degree format</t>
  </si>
  <si>
    <t>Longitude</t>
  </si>
  <si>
    <t>Longitude of well in the NAD83 coordinate system; decimal degree format</t>
  </si>
  <si>
    <t>GISSource</t>
  </si>
  <si>
    <t>3-character code describing the method by which the well location was established (see below)</t>
  </si>
  <si>
    <t>isConfiden</t>
  </si>
  <si>
    <t>Confidential Well. Subsurface information for well is held confidential for a period of two years pursuant to Public Resources Code section 3234</t>
  </si>
  <si>
    <t>isDirectio</t>
  </si>
  <si>
    <t>Directionally Drilled. Indicator of whether well was directionally drilled; NULL for confidential wells</t>
  </si>
  <si>
    <t>SpudDate</t>
  </si>
  <si>
    <t>Date on which well drilling commenced</t>
  </si>
  <si>
    <t>inHPZ</t>
  </si>
  <si>
    <t>Well Intersection with Health Protection Zone (HPZ) (see below)</t>
  </si>
  <si>
    <t>WellSymbol</t>
  </si>
  <si>
    <t>Code for GIS symbology</t>
  </si>
  <si>
    <t>Well Status - single code identifying current status of well. Single code stands for:</t>
  </si>
  <si>
    <t>A = Active (well has been drilled and completed)</t>
  </si>
  <si>
    <t>C = Cancelled (well permit has been cancelled, no well has been drilled)</t>
  </si>
  <si>
    <t>I = Idle (well is idle, not producing at certain period but capable of being reactivated)</t>
  </si>
  <si>
    <t>N = New (recently permitted well; in the process of being drilled)</t>
  </si>
  <si>
    <t>P = Plugged &amp; Abandoned (well has been plugged and abandoned to current standards)</t>
  </si>
  <si>
    <t>U = Unknown (well status not known; mostly older wells dated on pre-1976)</t>
  </si>
  <si>
    <t xml:space="preserve">Codes indicating well type. </t>
  </si>
  <si>
    <t>AI = Air Injector</t>
  </si>
  <si>
    <t>CH = Core Hole</t>
  </si>
  <si>
    <t>DG = Dry Gas</t>
  </si>
  <si>
    <t>DH = Dry Hole</t>
  </si>
  <si>
    <t>GAS = Gas</t>
  </si>
  <si>
    <t>GD = Gas Disposal</t>
  </si>
  <si>
    <t>GI = Gas Injection</t>
  </si>
  <si>
    <t>GS = Gas Storage</t>
  </si>
  <si>
    <t>INJ = Injection</t>
  </si>
  <si>
    <t>Multi = Multiple Types</t>
  </si>
  <si>
    <t>OB = Observation</t>
  </si>
  <si>
    <t>OG = Oil &amp; Gas</t>
  </si>
  <si>
    <t>PM = Pressure Maintenance</t>
  </si>
  <si>
    <t>SC = Cyclic Steam</t>
  </si>
  <si>
    <t>SF = Steam Flood</t>
  </si>
  <si>
    <t>WD = Water Disposal</t>
  </si>
  <si>
    <t>WF = Water Flood</t>
  </si>
  <si>
    <t>WS = Water Source</t>
  </si>
  <si>
    <t>GIS Source: 3-character code describing the method by which the well location was established</t>
  </si>
  <si>
    <t>(Ranked from most accurate to least accurate)</t>
  </si>
  <si>
    <t>GPS = Global Positioning System (Coordinates derived from Division staff and Trimble GPS unit)</t>
  </si>
  <si>
    <t>OPR = Operator (Coordinates provided by Operator via electronic format; ex. Excel, db, etc.)</t>
  </si>
  <si>
    <t>SUM = Well Summary Report (Coordinates provided by Operator, post-drilling, on SUM)</t>
  </si>
  <si>
    <t>NOI = Notice of Intent to Drill (Coordinates provided by Operator, pre-drilling, on NOI)</t>
  </si>
  <si>
    <t>DOQ = Digital Ortho Quad (Coordinates derived from aerial imagery)</t>
  </si>
  <si>
    <t>MIP = MapInfo Plotted (Coordinates generated from tool in MapInfo using corner call locations)</t>
  </si>
  <si>
    <t>HUD = Heads Up Digitized (Coordinates derived from scanned, georeferenced Mylar maps)</t>
  </si>
  <si>
    <t>InHPZ</t>
  </si>
  <si>
    <t>Potentially HPZ = well intersects with HPZs created algorithmically from source inputs representing sensitive receptors.</t>
  </si>
  <si>
    <t>Verified HPZ = well intersects with HPZs created from verified sensitive receptors that have been quality checked by CalGEM.</t>
  </si>
  <si>
    <t>Uncertainty Area = well falls within 32ft outside or inside a potential HPZ or verified HPZ.</t>
  </si>
  <si>
    <t>Not Within HPZ = well intersects with areas quality checked to be outside known HPZ areas.</t>
  </si>
  <si>
    <t>Potentially Not Within HPZ = well is outside Potential HPZ, Verified HPZ, Not Within HPZ, and Uncertainty Area.</t>
  </si>
  <si>
    <t>UNK = Unknown well type; often a historic or legacy (pre-1976) well</t>
  </si>
  <si>
    <t>LG = Liquid Petroleum Gas</t>
  </si>
  <si>
    <t>Idle Gas: Dry Gas; Liquid Gas</t>
  </si>
  <si>
    <t>ActiveDG</t>
  </si>
  <si>
    <t>ActiveGD</t>
  </si>
  <si>
    <t>ActiveGS</t>
  </si>
  <si>
    <t>ActiveINJ</t>
  </si>
  <si>
    <t>ActiveMulti</t>
  </si>
  <si>
    <t>ActiveOB</t>
  </si>
  <si>
    <t>ActiveOG</t>
  </si>
  <si>
    <t>ActivePM</t>
  </si>
  <si>
    <t>ActiveSC</t>
  </si>
  <si>
    <t>ActiveSF</t>
  </si>
  <si>
    <t>ActiveSTR</t>
  </si>
  <si>
    <t>ActiveUNK</t>
  </si>
  <si>
    <t>ActiveWD</t>
  </si>
  <si>
    <t>ActiveWF</t>
  </si>
  <si>
    <t>ActiveWS</t>
  </si>
  <si>
    <t>CanceledCH</t>
  </si>
  <si>
    <t>CanceledDG</t>
  </si>
  <si>
    <t>CanceledDH</t>
  </si>
  <si>
    <t>CanceledGAS</t>
  </si>
  <si>
    <t>CanceledGS</t>
  </si>
  <si>
    <t>CanceledINJ</t>
  </si>
  <si>
    <t>CanceledMulti</t>
  </si>
  <si>
    <t>CanceledOB</t>
  </si>
  <si>
    <t>CanceledOG</t>
  </si>
  <si>
    <t>CanceledSC</t>
  </si>
  <si>
    <t>CanceledSF</t>
  </si>
  <si>
    <t>CanceledUNK</t>
  </si>
  <si>
    <t>CanceledWD</t>
  </si>
  <si>
    <t>CanceledWF</t>
  </si>
  <si>
    <t>CanceledWS</t>
  </si>
  <si>
    <t>IdleAI</t>
  </si>
  <si>
    <t>IdleCH</t>
  </si>
  <si>
    <t>IdleDG</t>
  </si>
  <si>
    <t>IdleDH</t>
  </si>
  <si>
    <t>IdleGAS</t>
  </si>
  <si>
    <t>IdleGD</t>
  </si>
  <si>
    <t>IdleGS</t>
  </si>
  <si>
    <t>IdleINJ</t>
  </si>
  <si>
    <t>IdleLG</t>
  </si>
  <si>
    <t>IdleMulti</t>
  </si>
  <si>
    <t>IdleOB</t>
  </si>
  <si>
    <t>IdleOG</t>
  </si>
  <si>
    <t>IdlePM</t>
  </si>
  <si>
    <t>IdleSC</t>
  </si>
  <si>
    <t>IdleSF</t>
  </si>
  <si>
    <t>IdleUNK</t>
  </si>
  <si>
    <t>IdleWD</t>
  </si>
  <si>
    <t>IdleWF</t>
  </si>
  <si>
    <t>IdleWS</t>
  </si>
  <si>
    <t>NewCH</t>
  </si>
  <si>
    <t>NewDG</t>
  </si>
  <si>
    <t>NewDH</t>
  </si>
  <si>
    <t>NewGS</t>
  </si>
  <si>
    <t>NewINJ</t>
  </si>
  <si>
    <t>NewOB</t>
  </si>
  <si>
    <t>NewOG</t>
  </si>
  <si>
    <t>NewSC</t>
  </si>
  <si>
    <t>NewSF</t>
  </si>
  <si>
    <t>NewSTR</t>
  </si>
  <si>
    <t>NewWD</t>
  </si>
  <si>
    <t>NewWF</t>
  </si>
  <si>
    <t>PluggedAI</t>
  </si>
  <si>
    <t>PluggedCH</t>
  </si>
  <si>
    <t>PluggedDG</t>
  </si>
  <si>
    <t>PluggedDH</t>
  </si>
  <si>
    <t>PluggedGAS</t>
  </si>
  <si>
    <t>PluggedGD</t>
  </si>
  <si>
    <t>PluggedGS</t>
  </si>
  <si>
    <t>PluggedINJ</t>
  </si>
  <si>
    <t>PluggedLG</t>
  </si>
  <si>
    <t>PluggedMulti</t>
  </si>
  <si>
    <t>PluggedOB</t>
  </si>
  <si>
    <t>PluggedOG</t>
  </si>
  <si>
    <t>PluggedOnlyOB</t>
  </si>
  <si>
    <t>PluggedOnlyOG</t>
  </si>
  <si>
    <t>PluggedOnlySC</t>
  </si>
  <si>
    <t>PluggedOnlySF</t>
  </si>
  <si>
    <t>PluggedOnlyWF</t>
  </si>
  <si>
    <t>PluggedPM</t>
  </si>
  <si>
    <t>PluggedSC</t>
  </si>
  <si>
    <t>PluggedSF</t>
  </si>
  <si>
    <t>PluggedUNK</t>
  </si>
  <si>
    <t>PluggedWD</t>
  </si>
  <si>
    <t>PluggedWF</t>
  </si>
  <si>
    <t>PluggedWS</t>
  </si>
  <si>
    <t>UnknownDH</t>
  </si>
  <si>
    <t>UnknownINJ</t>
  </si>
  <si>
    <t>UnknownOG</t>
  </si>
  <si>
    <t>UnknownUNK</t>
  </si>
  <si>
    <t>Active Gas: Dry Gas; Liquid Gas</t>
  </si>
  <si>
    <t>Active Oil and Gas</t>
  </si>
  <si>
    <t>Active Gas Storage</t>
  </si>
  <si>
    <t>Active Injectors: Air Injector; Gas Disposal; Pressure Maintenance; Steam Flood; Water Disposal; Water Flood</t>
  </si>
  <si>
    <t>Active Cyclic Steam</t>
  </si>
  <si>
    <t>Active Water Source</t>
  </si>
  <si>
    <t>Active Observation</t>
  </si>
  <si>
    <t>Active well of Unknown type</t>
  </si>
  <si>
    <t>Active Multipurpose</t>
  </si>
  <si>
    <t>ActiveDH</t>
  </si>
  <si>
    <t>Active Dry Hole</t>
  </si>
  <si>
    <t>ActiveCH</t>
  </si>
  <si>
    <t>Active Core Hole</t>
  </si>
  <si>
    <t>Canceled Gas: Dry Gas; Liquid Gas</t>
  </si>
  <si>
    <t>Canceled Oil and Gas</t>
  </si>
  <si>
    <t>Canceled Gas Storage</t>
  </si>
  <si>
    <t>Canceled Injectors: Air Injector; Gas Disposal; Pressure Maintenance; Steam Flood; Water Disposal; Water Flood</t>
  </si>
  <si>
    <t>Canceled Cyclic Steam</t>
  </si>
  <si>
    <t>Canceled Water Source</t>
  </si>
  <si>
    <t>Canceled Observation</t>
  </si>
  <si>
    <t>Canceled well of Unknown type</t>
  </si>
  <si>
    <t>Canceled Multipurpose</t>
  </si>
  <si>
    <t>Canceled Dry Hole</t>
  </si>
  <si>
    <t>Canceled Core Hole</t>
  </si>
  <si>
    <t>Idle Oil and Gas</t>
  </si>
  <si>
    <t>Idle Gas Storage</t>
  </si>
  <si>
    <t>Idle Injectors: Air Injector; Gas Disposal; Pressure Maintenance; Steam Flood; Water Disposal; Water Flood</t>
  </si>
  <si>
    <t>Idle Cyclic Steam</t>
  </si>
  <si>
    <t>Idle Water Source</t>
  </si>
  <si>
    <t>Idle Observation</t>
  </si>
  <si>
    <t>Idle well of Unknown type</t>
  </si>
  <si>
    <t>Idle Multipurpose</t>
  </si>
  <si>
    <t>Idle Dry Hole</t>
  </si>
  <si>
    <t>Idle Core Hole</t>
  </si>
  <si>
    <t>Permitted Gas: Dry Gas; Liquid Gas</t>
  </si>
  <si>
    <t>Permitted Oil and Gas</t>
  </si>
  <si>
    <t>Permitted Gas Storage</t>
  </si>
  <si>
    <t>Permitted Injectors: Air Injector; Gas Disposal; Pressure Maintenance; Steam Flood; Water Disposal; Water Flood</t>
  </si>
  <si>
    <t>Permitted Cyclic Steam</t>
  </si>
  <si>
    <t>Permitted Observation</t>
  </si>
  <si>
    <t>Permitted Core Hole</t>
  </si>
  <si>
    <t>Permitted Dry Hole</t>
  </si>
  <si>
    <t>Plugged Gas: Dry Gas; Liquid Gas</t>
  </si>
  <si>
    <t>Plugged Oil and Gas</t>
  </si>
  <si>
    <t>Plugged Gas Storage</t>
  </si>
  <si>
    <t>Plugged Injectors: Air Injector; Gas Disposal; Pressure Maintenance; Steam Flood; Water Disposal; Water Flood</t>
  </si>
  <si>
    <t>Plugged Cyclic Steam</t>
  </si>
  <si>
    <t>Plugged Water Source</t>
  </si>
  <si>
    <t>Plugged Observation</t>
  </si>
  <si>
    <t>Plugged well of Unknown type</t>
  </si>
  <si>
    <t>Plugged Multipurpose</t>
  </si>
  <si>
    <t>Plugged Dry Hole</t>
  </si>
  <si>
    <t>Plugged Core Hole</t>
  </si>
  <si>
    <t>Unknown status Dry Hole</t>
  </si>
  <si>
    <t>Unknown status Injectors: Air Injector; Gas Disposal; Pressure Maintenance; Steam Flood; Water Disposal; Water Flood</t>
  </si>
  <si>
    <t>Unknown status well of Unknown type</t>
  </si>
  <si>
    <t>Unknown status Oil and Gas</t>
  </si>
  <si>
    <t>Code</t>
  </si>
  <si>
    <t>Count</t>
  </si>
  <si>
    <t>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</si>
</sst>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9.8000000000000007"/>
      <color rgb="FFCC7832"/>
      <name val="JetBrains Mono"/>
      <family val="3"/>
    </font>
    <font>
      <sz val="9.8000000000000007"/>
      <color rgb="FFA9B7C6"/>
      <name val="JetBrains Mono"/>
      <family val="3"/>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vertical="center"/>
    </xf>
    <xf numFmtId="0" fontId="3" fillId="0" borderId="0" xfId="0" applyFont="1" applyAlignment="1">
      <alignment vertical="center"/>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Stuff\code\mlclass\mec2-projects\capstone\source_data\CALGEM%20AllWells_20241113.csv" TargetMode="External"/><Relationship Id="rId1" Type="http://schemas.openxmlformats.org/officeDocument/2006/relationships/externalLinkPath" Target="CALGEM%20AllWells_20241113.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LGEM AllWells_20241113"/>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E4656-3572-4E83-9F9A-48980DC59D47}">
  <dimension ref="B6:Z177"/>
  <sheetViews>
    <sheetView tabSelected="1" topLeftCell="A29" workbookViewId="0">
      <selection activeCell="O112" sqref="O112"/>
    </sheetView>
  </sheetViews>
  <sheetFormatPr defaultRowHeight="15"/>
  <cols>
    <col min="2" max="2" width="16.42578125" customWidth="1"/>
  </cols>
  <sheetData>
    <row r="6" spans="2:26">
      <c r="B6" s="1" t="s">
        <v>0</v>
      </c>
      <c r="C6" t="s">
        <v>1</v>
      </c>
      <c r="D6" t="s">
        <v>2</v>
      </c>
      <c r="E6" t="s">
        <v>3</v>
      </c>
    </row>
    <row r="7" spans="2:26">
      <c r="B7" t="s">
        <v>4</v>
      </c>
      <c r="C7" t="s">
        <v>5</v>
      </c>
      <c r="D7">
        <v>4</v>
      </c>
      <c r="E7" s="2" t="s">
        <v>6</v>
      </c>
      <c r="W7" t="str">
        <f>"|"&amp;B7&amp;"|"</f>
        <v>|OID|</v>
      </c>
      <c r="X7" t="str">
        <f>C7&amp;"|"</f>
        <v>INT|</v>
      </c>
      <c r="Y7" t="str">
        <f>D7&amp;"|"</f>
        <v>4|</v>
      </c>
      <c r="Z7" t="str">
        <f>E7&amp;"|"</f>
        <v>Internal feature number OBJECTID: Sequential unique whole numbers that are automatically generated.|</v>
      </c>
    </row>
    <row r="8" spans="2:26">
      <c r="B8" t="s">
        <v>7</v>
      </c>
      <c r="C8" t="s">
        <v>8</v>
      </c>
      <c r="D8">
        <v>10</v>
      </c>
      <c r="E8" s="2" t="s">
        <v>9</v>
      </c>
      <c r="W8" t="str">
        <f t="shared" ref="W8:W33" si="0">"|"&amp;B8&amp;"|"</f>
        <v>|API|</v>
      </c>
      <c r="X8" t="str">
        <f t="shared" ref="X8:Z33" si="1">C8&amp;"|"</f>
        <v>String|</v>
      </c>
      <c r="Y8" t="str">
        <f t="shared" si="1"/>
        <v>10|</v>
      </c>
      <c r="Z8" t="str">
        <f t="shared" si="1"/>
        <v>API Number. Unique and permanent identifier assigned to each well as standardized by the American Petroleum Institute|</v>
      </c>
    </row>
    <row r="9" spans="2:26">
      <c r="B9" t="s">
        <v>10</v>
      </c>
      <c r="C9" t="s">
        <v>8</v>
      </c>
      <c r="D9">
        <v>109</v>
      </c>
      <c r="E9" s="2" t="s">
        <v>11</v>
      </c>
      <c r="W9" t="str">
        <f t="shared" si="0"/>
        <v>|LeaseName|</v>
      </c>
      <c r="X9" t="str">
        <f t="shared" si="1"/>
        <v>String|</v>
      </c>
      <c r="Y9" t="str">
        <f t="shared" si="1"/>
        <v>109|</v>
      </c>
      <c r="Z9" t="str">
        <f t="shared" si="1"/>
        <v>Lease name of oil and gas wells. At situation when lease name of that well is unknown, the location in which well is located (i.e. section, township, range, longitude, latitude) is then recorded.|</v>
      </c>
    </row>
    <row r="10" spans="2:26">
      <c r="B10" t="s">
        <v>12</v>
      </c>
      <c r="C10" t="s">
        <v>8</v>
      </c>
      <c r="D10">
        <v>50</v>
      </c>
      <c r="E10" s="2" t="s">
        <v>13</v>
      </c>
      <c r="W10" t="str">
        <f t="shared" si="0"/>
        <v>|WellNumber|</v>
      </c>
      <c r="X10" t="str">
        <f t="shared" si="1"/>
        <v>String|</v>
      </c>
      <c r="Y10" t="str">
        <f t="shared" si="1"/>
        <v>50|</v>
      </c>
      <c r="Z10" t="str">
        <f t="shared" si="1"/>
        <v>Operator-assigned alpha numeric designation for well.|</v>
      </c>
    </row>
    <row r="11" spans="2:26">
      <c r="B11" t="s">
        <v>14</v>
      </c>
      <c r="C11" t="s">
        <v>8</v>
      </c>
      <c r="E11" s="2" t="s">
        <v>15</v>
      </c>
      <c r="W11" t="str">
        <f t="shared" si="0"/>
        <v>|WellDesign|</v>
      </c>
      <c r="X11" t="str">
        <f t="shared" si="1"/>
        <v>String|</v>
      </c>
      <c r="Y11" t="str">
        <f t="shared" si="1"/>
        <v>|</v>
      </c>
      <c r="Z11" t="str">
        <f t="shared" si="1"/>
        <v>???|</v>
      </c>
    </row>
    <row r="12" spans="2:26">
      <c r="B12" t="s">
        <v>16</v>
      </c>
      <c r="C12" t="s">
        <v>8</v>
      </c>
      <c r="E12" t="s">
        <v>17</v>
      </c>
      <c r="W12" t="str">
        <f t="shared" si="0"/>
        <v>|WellStatus|</v>
      </c>
      <c r="X12" t="str">
        <f t="shared" si="1"/>
        <v>String|</v>
      </c>
      <c r="Y12" t="str">
        <f t="shared" si="1"/>
        <v>|</v>
      </c>
      <c r="Z12" t="str">
        <f t="shared" si="1"/>
        <v>Well Status - single code identifying current status of well  (see below)|</v>
      </c>
    </row>
    <row r="13" spans="2:26">
      <c r="B13" t="s">
        <v>18</v>
      </c>
      <c r="C13" t="s">
        <v>8</v>
      </c>
      <c r="E13" t="s">
        <v>19</v>
      </c>
      <c r="W13" t="str">
        <f t="shared" si="0"/>
        <v>|WellType|</v>
      </c>
      <c r="X13" t="str">
        <f t="shared" si="1"/>
        <v>String|</v>
      </c>
      <c r="Y13" t="str">
        <f t="shared" si="1"/>
        <v>|</v>
      </c>
      <c r="Z13" t="str">
        <f t="shared" si="1"/>
        <v>Codes indicating well type  (see below)|</v>
      </c>
    </row>
    <row r="14" spans="2:26">
      <c r="B14" t="s">
        <v>20</v>
      </c>
      <c r="C14" t="s">
        <v>8</v>
      </c>
      <c r="E14" s="2" t="s">
        <v>21</v>
      </c>
      <c r="W14" t="str">
        <f t="shared" si="0"/>
        <v>|WellTypeLa|</v>
      </c>
      <c r="X14" t="str">
        <f t="shared" si="1"/>
        <v>String|</v>
      </c>
      <c r="Y14" t="str">
        <f t="shared" si="1"/>
        <v>|</v>
      </c>
      <c r="Z14" t="str">
        <f t="shared" si="1"/>
        <v>Likely well type label|</v>
      </c>
    </row>
    <row r="15" spans="2:26">
      <c r="B15" t="s">
        <v>22</v>
      </c>
      <c r="C15" t="s">
        <v>8</v>
      </c>
      <c r="D15">
        <v>12</v>
      </c>
      <c r="E15" s="2" t="s">
        <v>23</v>
      </c>
      <c r="W15" t="str">
        <f t="shared" si="0"/>
        <v>|OperatorCo|</v>
      </c>
      <c r="X15" t="str">
        <f t="shared" si="1"/>
        <v>String|</v>
      </c>
      <c r="Y15" t="str">
        <f t="shared" si="1"/>
        <v>12|</v>
      </c>
      <c r="Z15" t="str">
        <f t="shared" si="1"/>
        <v>Operator code. Unique identifier number assigned to each operator|</v>
      </c>
    </row>
    <row r="16" spans="2:26">
      <c r="B16" t="s">
        <v>24</v>
      </c>
      <c r="C16" t="s">
        <v>8</v>
      </c>
      <c r="D16">
        <v>100</v>
      </c>
      <c r="E16" s="2" t="s">
        <v>25</v>
      </c>
      <c r="W16" t="str">
        <f t="shared" si="0"/>
        <v>|OperatorNa|</v>
      </c>
      <c r="X16" t="str">
        <f t="shared" si="1"/>
        <v>String|</v>
      </c>
      <c r="Y16" t="str">
        <f t="shared" si="1"/>
        <v>100|</v>
      </c>
      <c r="Z16" t="str">
        <f t="shared" si="1"/>
        <v>Operator Name. Name of individual or company or organization responsible for managment and operations of wells.|</v>
      </c>
    </row>
    <row r="17" spans="2:26">
      <c r="B17" t="s">
        <v>26</v>
      </c>
      <c r="C17" t="s">
        <v>8</v>
      </c>
      <c r="D17">
        <v>255</v>
      </c>
      <c r="E17" s="2" t="s">
        <v>27</v>
      </c>
      <c r="W17" t="str">
        <f t="shared" si="0"/>
        <v>|FieldName|</v>
      </c>
      <c r="X17" t="str">
        <f t="shared" si="1"/>
        <v>String|</v>
      </c>
      <c r="Y17" t="str">
        <f t="shared" si="1"/>
        <v>255|</v>
      </c>
      <c r="Z17" t="str">
        <f t="shared" si="1"/>
        <v>Name of the oil and gas field in which the well is located|</v>
      </c>
    </row>
    <row r="18" spans="2:26">
      <c r="B18" t="s">
        <v>28</v>
      </c>
      <c r="C18" t="s">
        <v>8</v>
      </c>
      <c r="D18">
        <v>255</v>
      </c>
      <c r="E18" s="2" t="s">
        <v>29</v>
      </c>
      <c r="W18" t="str">
        <f t="shared" si="0"/>
        <v>|AreaName|</v>
      </c>
      <c r="X18" t="str">
        <f t="shared" si="1"/>
        <v>String|</v>
      </c>
      <c r="Y18" t="str">
        <f t="shared" si="1"/>
        <v>255|</v>
      </c>
      <c r="Z18" t="str">
        <f t="shared" si="1"/>
        <v>Name of area in which well is located|</v>
      </c>
    </row>
    <row r="19" spans="2:26">
      <c r="B19" t="s">
        <v>30</v>
      </c>
      <c r="C19" t="s">
        <v>8</v>
      </c>
      <c r="E19" s="2" t="s">
        <v>31</v>
      </c>
      <c r="W19" t="str">
        <f t="shared" si="0"/>
        <v>|Place|</v>
      </c>
      <c r="X19" t="str">
        <f t="shared" si="1"/>
        <v>String|</v>
      </c>
      <c r="Y19" t="str">
        <f t="shared" si="1"/>
        <v>|</v>
      </c>
      <c r="Z19" t="str">
        <f t="shared" si="1"/>
        <v>Keyword|</v>
      </c>
    </row>
    <row r="20" spans="2:26">
      <c r="B20" t="s">
        <v>32</v>
      </c>
      <c r="C20" t="s">
        <v>8</v>
      </c>
      <c r="D20">
        <v>255</v>
      </c>
      <c r="E20" s="2" t="s">
        <v>33</v>
      </c>
      <c r="W20" t="str">
        <f t="shared" si="0"/>
        <v>|District|</v>
      </c>
      <c r="X20" t="str">
        <f t="shared" si="1"/>
        <v>String|</v>
      </c>
      <c r="Y20" t="str">
        <f t="shared" si="1"/>
        <v>255|</v>
      </c>
      <c r="Z20" t="str">
        <f t="shared" si="1"/>
        <v>DOGGR district with jurisdiction over the location in which well is located|</v>
      </c>
    </row>
    <row r="21" spans="2:26">
      <c r="B21" t="s">
        <v>34</v>
      </c>
      <c r="C21" t="s">
        <v>8</v>
      </c>
      <c r="D21">
        <v>50</v>
      </c>
      <c r="E21" s="2" t="s">
        <v>35</v>
      </c>
      <c r="W21" t="str">
        <f t="shared" si="0"/>
        <v>|CountyName|</v>
      </c>
      <c r="X21" t="str">
        <f t="shared" si="1"/>
        <v>String|</v>
      </c>
      <c r="Y21" t="str">
        <f t="shared" si="1"/>
        <v>50|</v>
      </c>
      <c r="Z21" t="str">
        <f t="shared" si="1"/>
        <v>County with jurisdiction over the location in which well is located|</v>
      </c>
    </row>
    <row r="22" spans="2:26">
      <c r="B22" t="s">
        <v>36</v>
      </c>
      <c r="C22" t="s">
        <v>37</v>
      </c>
      <c r="D22">
        <v>50</v>
      </c>
      <c r="E22" s="2" t="s">
        <v>38</v>
      </c>
      <c r="W22" t="str">
        <f t="shared" si="0"/>
        <v>|Section|</v>
      </c>
      <c r="X22" t="str">
        <f t="shared" si="1"/>
        <v>Integer|</v>
      </c>
      <c r="Y22" t="str">
        <f t="shared" si="1"/>
        <v>50|</v>
      </c>
      <c r="Z22" t="str">
        <f t="shared" si="1"/>
        <v>Public Land Survey System section number in which well is located|</v>
      </c>
    </row>
    <row r="23" spans="2:26">
      <c r="B23" t="s">
        <v>39</v>
      </c>
      <c r="C23" t="s">
        <v>8</v>
      </c>
      <c r="D23">
        <v>100</v>
      </c>
      <c r="E23" s="2" t="s">
        <v>40</v>
      </c>
      <c r="W23" t="str">
        <f t="shared" si="0"/>
        <v>|Township|</v>
      </c>
      <c r="X23" t="str">
        <f t="shared" si="1"/>
        <v>String|</v>
      </c>
      <c r="Y23" t="str">
        <f t="shared" si="1"/>
        <v>100|</v>
      </c>
      <c r="Z23" t="str">
        <f t="shared" si="1"/>
        <v>Public Land Survey System township in which well is located|</v>
      </c>
    </row>
    <row r="24" spans="2:26">
      <c r="B24" t="s">
        <v>41</v>
      </c>
      <c r="C24" t="s">
        <v>8</v>
      </c>
      <c r="D24">
        <v>100</v>
      </c>
      <c r="E24" s="2" t="s">
        <v>42</v>
      </c>
      <c r="W24" t="str">
        <f t="shared" si="0"/>
        <v>|Range|</v>
      </c>
      <c r="X24" t="str">
        <f t="shared" si="1"/>
        <v>String|</v>
      </c>
      <c r="Y24" t="str">
        <f t="shared" si="1"/>
        <v>100|</v>
      </c>
      <c r="Z24" t="str">
        <f t="shared" si="1"/>
        <v>Public Land Survey System range in which well is located|</v>
      </c>
    </row>
    <row r="25" spans="2:26">
      <c r="B25" t="s">
        <v>43</v>
      </c>
      <c r="C25" t="s">
        <v>8</v>
      </c>
      <c r="D25">
        <v>50</v>
      </c>
      <c r="E25" s="2" t="s">
        <v>44</v>
      </c>
      <c r="W25" t="str">
        <f t="shared" si="0"/>
        <v>|BaseMeridi|</v>
      </c>
      <c r="X25" t="str">
        <f t="shared" si="1"/>
        <v>String|</v>
      </c>
      <c r="Y25" t="str">
        <f t="shared" si="1"/>
        <v>50|</v>
      </c>
      <c r="Z25" t="str">
        <f t="shared" si="1"/>
        <v>Base Meridian. Principle meridians required for all California surveys; defines PLSS base
H = Humboldt
MD = Mount Diablo
SB = San Bernardino|</v>
      </c>
    </row>
    <row r="26" spans="2:26">
      <c r="B26" t="s">
        <v>45</v>
      </c>
      <c r="C26" t="s">
        <v>46</v>
      </c>
      <c r="D26">
        <v>8</v>
      </c>
      <c r="E26" s="2" t="s">
        <v>47</v>
      </c>
      <c r="W26" t="str">
        <f t="shared" si="0"/>
        <v>|Latitude|</v>
      </c>
      <c r="X26" t="str">
        <f t="shared" si="1"/>
        <v>Double|</v>
      </c>
      <c r="Y26" t="str">
        <f t="shared" si="1"/>
        <v>8|</v>
      </c>
      <c r="Z26" t="str">
        <f t="shared" si="1"/>
        <v>Latitude of well in the NAD83 coordinate system; decimal degree format|</v>
      </c>
    </row>
    <row r="27" spans="2:26">
      <c r="B27" t="s">
        <v>48</v>
      </c>
      <c r="C27" t="s">
        <v>46</v>
      </c>
      <c r="D27">
        <v>8</v>
      </c>
      <c r="E27" s="2" t="s">
        <v>49</v>
      </c>
      <c r="W27" t="str">
        <f t="shared" si="0"/>
        <v>|Longitude|</v>
      </c>
      <c r="X27" t="str">
        <f t="shared" si="1"/>
        <v>Double|</v>
      </c>
      <c r="Y27" t="str">
        <f t="shared" si="1"/>
        <v>8|</v>
      </c>
      <c r="Z27" t="str">
        <f t="shared" si="1"/>
        <v>Longitude of well in the NAD83 coordinate system; decimal degree format|</v>
      </c>
    </row>
    <row r="28" spans="2:26">
      <c r="B28" t="s">
        <v>50</v>
      </c>
      <c r="C28" t="s">
        <v>8</v>
      </c>
      <c r="D28">
        <v>3</v>
      </c>
      <c r="E28" s="2" t="s">
        <v>51</v>
      </c>
      <c r="W28" t="str">
        <f t="shared" si="0"/>
        <v>|GISSource|</v>
      </c>
      <c r="X28" t="str">
        <f t="shared" si="1"/>
        <v>String|</v>
      </c>
      <c r="Y28" t="str">
        <f t="shared" si="1"/>
        <v>3|</v>
      </c>
      <c r="Z28" t="str">
        <f t="shared" si="1"/>
        <v>3-character code describing the method by which the well location was established (see below)|</v>
      </c>
    </row>
    <row r="29" spans="2:26">
      <c r="B29" t="s">
        <v>52</v>
      </c>
      <c r="C29" t="s">
        <v>8</v>
      </c>
      <c r="D29">
        <v>1</v>
      </c>
      <c r="E29" s="2" t="s">
        <v>53</v>
      </c>
      <c r="W29" t="str">
        <f t="shared" si="0"/>
        <v>|isConfiden|</v>
      </c>
      <c r="X29" t="str">
        <f t="shared" si="1"/>
        <v>String|</v>
      </c>
      <c r="Y29" t="str">
        <f t="shared" si="1"/>
        <v>1|</v>
      </c>
      <c r="Z29" t="str">
        <f t="shared" si="1"/>
        <v>Confidential Well. Subsurface information for well is held confidential for a period of two years pursuant to Public Resources Code section 3234|</v>
      </c>
    </row>
    <row r="30" spans="2:26">
      <c r="B30" t="s">
        <v>54</v>
      </c>
      <c r="C30" t="s">
        <v>8</v>
      </c>
      <c r="D30">
        <v>1</v>
      </c>
      <c r="E30" s="2" t="s">
        <v>55</v>
      </c>
      <c r="W30" t="str">
        <f t="shared" si="0"/>
        <v>|isDirectio|</v>
      </c>
      <c r="X30" t="str">
        <f t="shared" si="1"/>
        <v>String|</v>
      </c>
      <c r="Y30" t="str">
        <f t="shared" si="1"/>
        <v>1|</v>
      </c>
      <c r="Z30" t="str">
        <f t="shared" si="1"/>
        <v>Directionally Drilled. Indicator of whether well was directionally drilled; NULL for confidential wells|</v>
      </c>
    </row>
    <row r="31" spans="2:26">
      <c r="B31" t="s">
        <v>56</v>
      </c>
      <c r="C31" t="s">
        <v>8</v>
      </c>
      <c r="D31">
        <v>8</v>
      </c>
      <c r="E31" s="2" t="s">
        <v>57</v>
      </c>
      <c r="W31" t="str">
        <f t="shared" si="0"/>
        <v>|SpudDate|</v>
      </c>
      <c r="X31" t="str">
        <f t="shared" si="1"/>
        <v>String|</v>
      </c>
      <c r="Y31" t="str">
        <f t="shared" si="1"/>
        <v>8|</v>
      </c>
      <c r="Z31" t="str">
        <f t="shared" si="1"/>
        <v>Date on which well drilling commenced|</v>
      </c>
    </row>
    <row r="32" spans="2:26">
      <c r="B32" t="s">
        <v>58</v>
      </c>
      <c r="C32" t="s">
        <v>8</v>
      </c>
      <c r="D32">
        <v>26</v>
      </c>
      <c r="E32" s="2" t="s">
        <v>59</v>
      </c>
      <c r="W32" t="str">
        <f t="shared" si="0"/>
        <v>|inHPZ|</v>
      </c>
      <c r="X32" t="str">
        <f t="shared" si="1"/>
        <v>String|</v>
      </c>
      <c r="Y32" t="str">
        <f t="shared" si="1"/>
        <v>26|</v>
      </c>
      <c r="Z32" t="str">
        <f t="shared" si="1"/>
        <v>Well Intersection with Health Protection Zone (HPZ) (see below)|</v>
      </c>
    </row>
    <row r="33" spans="2:26">
      <c r="B33" t="s">
        <v>60</v>
      </c>
      <c r="C33" t="s">
        <v>8</v>
      </c>
      <c r="D33">
        <v>15</v>
      </c>
      <c r="E33" s="2" t="s">
        <v>61</v>
      </c>
      <c r="W33" t="str">
        <f t="shared" si="0"/>
        <v>|WellSymbol|</v>
      </c>
      <c r="X33" t="str">
        <f t="shared" si="1"/>
        <v>String|</v>
      </c>
      <c r="Y33" t="str">
        <f t="shared" si="1"/>
        <v>15|</v>
      </c>
      <c r="Z33" t="str">
        <f t="shared" si="1"/>
        <v>Code for GIS symbology|</v>
      </c>
    </row>
    <row r="37" spans="2:26">
      <c r="B37" s="2" t="s">
        <v>62</v>
      </c>
    </row>
    <row r="38" spans="2:26">
      <c r="B38" s="2" t="s">
        <v>63</v>
      </c>
    </row>
    <row r="39" spans="2:26">
      <c r="B39" s="2" t="s">
        <v>64</v>
      </c>
    </row>
    <row r="40" spans="2:26">
      <c r="B40" s="2" t="s">
        <v>65</v>
      </c>
    </row>
    <row r="41" spans="2:26">
      <c r="B41" s="2" t="s">
        <v>66</v>
      </c>
    </row>
    <row r="42" spans="2:26">
      <c r="B42" s="2" t="s">
        <v>67</v>
      </c>
    </row>
    <row r="43" spans="2:26">
      <c r="B43" s="2" t="s">
        <v>68</v>
      </c>
    </row>
    <row r="45" spans="2:26">
      <c r="B45" s="2" t="s">
        <v>69</v>
      </c>
    </row>
    <row r="46" spans="2:26">
      <c r="B46" s="2" t="s">
        <v>70</v>
      </c>
    </row>
    <row r="47" spans="2:26">
      <c r="B47" s="2" t="s">
        <v>71</v>
      </c>
    </row>
    <row r="48" spans="2:26">
      <c r="B48" s="2" t="s">
        <v>72</v>
      </c>
    </row>
    <row r="49" spans="2:2">
      <c r="B49" s="2" t="s">
        <v>73</v>
      </c>
    </row>
    <row r="50" spans="2:2">
      <c r="B50" s="2" t="s">
        <v>74</v>
      </c>
    </row>
    <row r="51" spans="2:2">
      <c r="B51" s="2" t="s">
        <v>75</v>
      </c>
    </row>
    <row r="52" spans="2:2">
      <c r="B52" s="2" t="s">
        <v>76</v>
      </c>
    </row>
    <row r="53" spans="2:2">
      <c r="B53" s="2" t="s">
        <v>77</v>
      </c>
    </row>
    <row r="54" spans="2:2">
      <c r="B54" s="2" t="s">
        <v>78</v>
      </c>
    </row>
    <row r="55" spans="2:2">
      <c r="B55" s="2" t="s">
        <v>104</v>
      </c>
    </row>
    <row r="56" spans="2:2">
      <c r="B56" s="2" t="s">
        <v>79</v>
      </c>
    </row>
    <row r="57" spans="2:2">
      <c r="B57" s="2" t="s">
        <v>80</v>
      </c>
    </row>
    <row r="58" spans="2:2">
      <c r="B58" s="2" t="s">
        <v>81</v>
      </c>
    </row>
    <row r="59" spans="2:2">
      <c r="B59" s="2" t="s">
        <v>82</v>
      </c>
    </row>
    <row r="60" spans="2:2">
      <c r="B60" s="2" t="s">
        <v>83</v>
      </c>
    </row>
    <row r="61" spans="2:2">
      <c r="B61" s="2" t="s">
        <v>84</v>
      </c>
    </row>
    <row r="62" spans="2:2">
      <c r="B62" s="2" t="s">
        <v>103</v>
      </c>
    </row>
    <row r="63" spans="2:2">
      <c r="B63" s="2" t="s">
        <v>85</v>
      </c>
    </row>
    <row r="64" spans="2:2">
      <c r="B64" s="2" t="s">
        <v>86</v>
      </c>
    </row>
    <row r="65" spans="2:2">
      <c r="B65" s="2" t="s">
        <v>87</v>
      </c>
    </row>
    <row r="67" spans="2:2">
      <c r="B67" s="2" t="s">
        <v>88</v>
      </c>
    </row>
    <row r="68" spans="2:2">
      <c r="B68" s="2" t="s">
        <v>89</v>
      </c>
    </row>
    <row r="69" spans="2:2">
      <c r="B69" s="2" t="s">
        <v>90</v>
      </c>
    </row>
    <row r="70" spans="2:2">
      <c r="B70" s="2" t="s">
        <v>91</v>
      </c>
    </row>
    <row r="71" spans="2:2">
      <c r="B71" s="2" t="s">
        <v>92</v>
      </c>
    </row>
    <row r="72" spans="2:2">
      <c r="B72" s="2" t="s">
        <v>93</v>
      </c>
    </row>
    <row r="73" spans="2:2">
      <c r="B73" s="2" t="s">
        <v>94</v>
      </c>
    </row>
    <row r="74" spans="2:2">
      <c r="B74" s="2" t="s">
        <v>95</v>
      </c>
    </row>
    <row r="75" spans="2:2">
      <c r="B75" s="2" t="s">
        <v>96</v>
      </c>
    </row>
    <row r="77" spans="2:2">
      <c r="B77" t="s">
        <v>97</v>
      </c>
    </row>
    <row r="78" spans="2:2">
      <c r="B78" s="2" t="s">
        <v>98</v>
      </c>
    </row>
    <row r="79" spans="2:2">
      <c r="B79" s="2" t="s">
        <v>99</v>
      </c>
    </row>
    <row r="80" spans="2:2">
      <c r="B80" s="2" t="s">
        <v>100</v>
      </c>
    </row>
    <row r="81" spans="2:25">
      <c r="B81" s="2" t="s">
        <v>101</v>
      </c>
    </row>
    <row r="82" spans="2:25">
      <c r="B82" s="2" t="s">
        <v>102</v>
      </c>
    </row>
    <row r="86" spans="2:25">
      <c r="B86" t="s">
        <v>252</v>
      </c>
      <c r="C86" t="s">
        <v>253</v>
      </c>
      <c r="D86" t="s">
        <v>254</v>
      </c>
      <c r="W86" t="str">
        <f>"|"&amp;B86&amp;"|"</f>
        <v>|Code|</v>
      </c>
      <c r="X86" t="str">
        <f>C86&amp;"|"</f>
        <v>Count|</v>
      </c>
      <c r="Y86" t="str">
        <f>D86&amp;"|"</f>
        <v>Desc|</v>
      </c>
    </row>
    <row r="87" spans="2:25">
      <c r="B87" s="3" t="s">
        <v>206</v>
      </c>
      <c r="C87" s="3" t="e">
        <f>_xlfn.XLOOKUP(B87,#REF!,#REF!,0)</f>
        <v>#REF!</v>
      </c>
      <c r="D87" t="s">
        <v>207</v>
      </c>
      <c r="W87" t="str">
        <f t="shared" ref="W87:W150" si="2">"|"&amp;B87&amp;"|"</f>
        <v>|ActiveCH|</v>
      </c>
      <c r="X87" t="e">
        <f t="shared" ref="X87:X150" si="3">C87&amp;"|"</f>
        <v>#REF!</v>
      </c>
      <c r="Y87" t="str">
        <f t="shared" ref="Y87:Y150" si="4">D87&amp;"|"</f>
        <v>Active Core Hole|</v>
      </c>
    </row>
    <row r="88" spans="2:25">
      <c r="B88" s="3" t="s">
        <v>106</v>
      </c>
      <c r="C88" s="3" t="e">
        <f>_xlfn.XLOOKUP(B88,#REF!,#REF!,0)</f>
        <v>#REF!</v>
      </c>
      <c r="D88" t="s">
        <v>195</v>
      </c>
      <c r="W88" t="str">
        <f t="shared" si="2"/>
        <v>|ActiveDG|</v>
      </c>
      <c r="X88" t="e">
        <f t="shared" si="3"/>
        <v>#REF!</v>
      </c>
      <c r="Y88" t="str">
        <f t="shared" si="4"/>
        <v>Active Gas: Dry Gas; Liquid Gas|</v>
      </c>
    </row>
    <row r="89" spans="2:25">
      <c r="B89" s="3" t="s">
        <v>204</v>
      </c>
      <c r="C89" s="3" t="e">
        <f>_xlfn.XLOOKUP(B89,#REF!,#REF!,0)</f>
        <v>#REF!</v>
      </c>
      <c r="D89" t="s">
        <v>205</v>
      </c>
      <c r="W89" t="str">
        <f t="shared" si="2"/>
        <v>|ActiveDH|</v>
      </c>
      <c r="X89" t="e">
        <f t="shared" si="3"/>
        <v>#REF!</v>
      </c>
      <c r="Y89" t="str">
        <f t="shared" si="4"/>
        <v>Active Dry Hole|</v>
      </c>
    </row>
    <row r="90" spans="2:25">
      <c r="B90" s="3" t="s">
        <v>107</v>
      </c>
      <c r="C90" s="3" t="e">
        <f>_xlfn.XLOOKUP(B90,#REF!,#REF!,0)</f>
        <v>#REF!</v>
      </c>
      <c r="D90" t="s">
        <v>198</v>
      </c>
      <c r="W90" t="str">
        <f t="shared" si="2"/>
        <v>|ActiveGD|</v>
      </c>
      <c r="X90" t="e">
        <f t="shared" si="3"/>
        <v>#REF!</v>
      </c>
      <c r="Y90" t="str">
        <f t="shared" si="4"/>
        <v>Active Injectors: Air Injector; Gas Disposal; Pressure Maintenance; Steam Flood; Water Disposal; Water Flood|</v>
      </c>
    </row>
    <row r="91" spans="2:25">
      <c r="B91" s="3" t="s">
        <v>108</v>
      </c>
      <c r="C91" s="3" t="e">
        <f>_xlfn.XLOOKUP(B91,#REF!,#REF!,0)</f>
        <v>#REF!</v>
      </c>
      <c r="D91" t="s">
        <v>197</v>
      </c>
      <c r="W91" t="str">
        <f t="shared" si="2"/>
        <v>|ActiveGS|</v>
      </c>
      <c r="X91" t="e">
        <f t="shared" si="3"/>
        <v>#REF!</v>
      </c>
      <c r="Y91" t="str">
        <f t="shared" si="4"/>
        <v>Active Gas Storage|</v>
      </c>
    </row>
    <row r="92" spans="2:25">
      <c r="B92" s="3" t="s">
        <v>109</v>
      </c>
      <c r="C92" s="3" t="e">
        <f>_xlfn.XLOOKUP(B92,#REF!,#REF!,0)</f>
        <v>#REF!</v>
      </c>
      <c r="D92" t="s">
        <v>198</v>
      </c>
      <c r="W92" t="str">
        <f t="shared" si="2"/>
        <v>|ActiveINJ|</v>
      </c>
      <c r="X92" t="e">
        <f t="shared" si="3"/>
        <v>#REF!</v>
      </c>
      <c r="Y92" t="str">
        <f t="shared" si="4"/>
        <v>Active Injectors: Air Injector; Gas Disposal; Pressure Maintenance; Steam Flood; Water Disposal; Water Flood|</v>
      </c>
    </row>
    <row r="93" spans="2:25">
      <c r="B93" s="3" t="s">
        <v>110</v>
      </c>
      <c r="C93" s="3" t="e">
        <f>_xlfn.XLOOKUP(B93,#REF!,#REF!,0)</f>
        <v>#REF!</v>
      </c>
      <c r="D93" t="s">
        <v>203</v>
      </c>
      <c r="W93" t="str">
        <f t="shared" si="2"/>
        <v>|ActiveMulti|</v>
      </c>
      <c r="X93" t="e">
        <f t="shared" si="3"/>
        <v>#REF!</v>
      </c>
      <c r="Y93" t="str">
        <f t="shared" si="4"/>
        <v>Active Multipurpose|</v>
      </c>
    </row>
    <row r="94" spans="2:25">
      <c r="B94" s="3" t="s">
        <v>111</v>
      </c>
      <c r="C94" s="3" t="e">
        <f>_xlfn.XLOOKUP(B94,#REF!,#REF!,0)</f>
        <v>#REF!</v>
      </c>
      <c r="D94" t="s">
        <v>201</v>
      </c>
      <c r="W94" t="str">
        <f t="shared" si="2"/>
        <v>|ActiveOB|</v>
      </c>
      <c r="X94" t="e">
        <f t="shared" si="3"/>
        <v>#REF!</v>
      </c>
      <c r="Y94" t="str">
        <f t="shared" si="4"/>
        <v>Active Observation|</v>
      </c>
    </row>
    <row r="95" spans="2:25">
      <c r="B95" s="3" t="s">
        <v>112</v>
      </c>
      <c r="C95" s="3" t="e">
        <f>_xlfn.XLOOKUP(B95,#REF!,#REF!,0)</f>
        <v>#REF!</v>
      </c>
      <c r="D95" t="s">
        <v>196</v>
      </c>
      <c r="W95" t="str">
        <f t="shared" si="2"/>
        <v>|ActiveOG|</v>
      </c>
      <c r="X95" t="e">
        <f t="shared" si="3"/>
        <v>#REF!</v>
      </c>
      <c r="Y95" t="str">
        <f t="shared" si="4"/>
        <v>Active Oil and Gas|</v>
      </c>
    </row>
    <row r="96" spans="2:25">
      <c r="B96" s="3" t="s">
        <v>113</v>
      </c>
      <c r="C96" s="3" t="e">
        <f>_xlfn.XLOOKUP(B96,#REF!,#REF!,0)</f>
        <v>#REF!</v>
      </c>
      <c r="D96" t="s">
        <v>198</v>
      </c>
      <c r="W96" t="str">
        <f t="shared" si="2"/>
        <v>|ActivePM|</v>
      </c>
      <c r="X96" t="e">
        <f t="shared" si="3"/>
        <v>#REF!</v>
      </c>
      <c r="Y96" t="str">
        <f t="shared" si="4"/>
        <v>Active Injectors: Air Injector; Gas Disposal; Pressure Maintenance; Steam Flood; Water Disposal; Water Flood|</v>
      </c>
    </row>
    <row r="97" spans="2:25">
      <c r="B97" s="3" t="s">
        <v>114</v>
      </c>
      <c r="C97" s="3" t="e">
        <f>_xlfn.XLOOKUP(B97,#REF!,#REF!,0)</f>
        <v>#REF!</v>
      </c>
      <c r="D97" t="s">
        <v>199</v>
      </c>
      <c r="W97" t="str">
        <f t="shared" si="2"/>
        <v>|ActiveSC|</v>
      </c>
      <c r="X97" t="e">
        <f t="shared" si="3"/>
        <v>#REF!</v>
      </c>
      <c r="Y97" t="str">
        <f t="shared" si="4"/>
        <v>Active Cyclic Steam|</v>
      </c>
    </row>
    <row r="98" spans="2:25">
      <c r="B98" s="3" t="s">
        <v>115</v>
      </c>
      <c r="C98" s="3" t="e">
        <f>_xlfn.XLOOKUP(B98,#REF!,#REF!,0)</f>
        <v>#REF!</v>
      </c>
      <c r="D98" t="s">
        <v>198</v>
      </c>
      <c r="W98" t="str">
        <f t="shared" si="2"/>
        <v>|ActiveSF|</v>
      </c>
      <c r="X98" t="e">
        <f t="shared" si="3"/>
        <v>#REF!</v>
      </c>
      <c r="Y98" t="str">
        <f t="shared" si="4"/>
        <v>Active Injectors: Air Injector; Gas Disposal; Pressure Maintenance; Steam Flood; Water Disposal; Water Flood|</v>
      </c>
    </row>
    <row r="99" spans="2:25">
      <c r="B99" s="3" t="s">
        <v>116</v>
      </c>
      <c r="C99" s="3" t="e">
        <f>_xlfn.XLOOKUP(B99,#REF!,#REF!,0)</f>
        <v>#REF!</v>
      </c>
      <c r="D99" t="s">
        <v>15</v>
      </c>
      <c r="W99" t="str">
        <f t="shared" si="2"/>
        <v>|ActiveSTR|</v>
      </c>
      <c r="X99" t="e">
        <f t="shared" si="3"/>
        <v>#REF!</v>
      </c>
      <c r="Y99" t="str">
        <f t="shared" si="4"/>
        <v>???|</v>
      </c>
    </row>
    <row r="100" spans="2:25">
      <c r="B100" s="3" t="s">
        <v>117</v>
      </c>
      <c r="C100" s="3" t="e">
        <f>_xlfn.XLOOKUP(B100,#REF!,#REF!,0)</f>
        <v>#REF!</v>
      </c>
      <c r="D100" t="s">
        <v>202</v>
      </c>
      <c r="W100" t="str">
        <f t="shared" si="2"/>
        <v>|ActiveUNK|</v>
      </c>
      <c r="X100" t="e">
        <f t="shared" si="3"/>
        <v>#REF!</v>
      </c>
      <c r="Y100" t="str">
        <f t="shared" si="4"/>
        <v>Active well of Unknown type|</v>
      </c>
    </row>
    <row r="101" spans="2:25">
      <c r="B101" s="3" t="s">
        <v>118</v>
      </c>
      <c r="C101" s="3" t="e">
        <f>_xlfn.XLOOKUP(B101,#REF!,#REF!,0)</f>
        <v>#REF!</v>
      </c>
      <c r="D101" t="s">
        <v>198</v>
      </c>
      <c r="W101" t="str">
        <f t="shared" si="2"/>
        <v>|ActiveWD|</v>
      </c>
      <c r="X101" t="e">
        <f t="shared" si="3"/>
        <v>#REF!</v>
      </c>
      <c r="Y101" t="str">
        <f t="shared" si="4"/>
        <v>Active Injectors: Air Injector; Gas Disposal; Pressure Maintenance; Steam Flood; Water Disposal; Water Flood|</v>
      </c>
    </row>
    <row r="102" spans="2:25">
      <c r="B102" s="3" t="s">
        <v>119</v>
      </c>
      <c r="C102" s="3" t="e">
        <f>_xlfn.XLOOKUP(B102,#REF!,#REF!,0)</f>
        <v>#REF!</v>
      </c>
      <c r="D102" t="s">
        <v>198</v>
      </c>
      <c r="W102" t="str">
        <f t="shared" si="2"/>
        <v>|ActiveWF|</v>
      </c>
      <c r="X102" t="e">
        <f t="shared" si="3"/>
        <v>#REF!</v>
      </c>
      <c r="Y102" t="str">
        <f t="shared" si="4"/>
        <v>Active Injectors: Air Injector; Gas Disposal; Pressure Maintenance; Steam Flood; Water Disposal; Water Flood|</v>
      </c>
    </row>
    <row r="103" spans="2:25">
      <c r="B103" s="3" t="s">
        <v>120</v>
      </c>
      <c r="C103" s="3" t="e">
        <f>_xlfn.XLOOKUP(B103,#REF!,#REF!,0)</f>
        <v>#REF!</v>
      </c>
      <c r="D103" t="s">
        <v>200</v>
      </c>
      <c r="W103" t="str">
        <f t="shared" si="2"/>
        <v>|ActiveWS|</v>
      </c>
      <c r="X103" t="e">
        <f t="shared" si="3"/>
        <v>#REF!</v>
      </c>
      <c r="Y103" t="str">
        <f t="shared" si="4"/>
        <v>Active Water Source|</v>
      </c>
    </row>
    <row r="104" spans="2:25">
      <c r="B104" s="3" t="s">
        <v>121</v>
      </c>
      <c r="C104" s="3" t="e">
        <f>_xlfn.XLOOKUP(B104,#REF!,#REF!,0)</f>
        <v>#REF!</v>
      </c>
      <c r="D104" t="s">
        <v>218</v>
      </c>
      <c r="W104" t="str">
        <f t="shared" si="2"/>
        <v>|CanceledCH|</v>
      </c>
      <c r="X104" t="e">
        <f t="shared" si="3"/>
        <v>#REF!</v>
      </c>
      <c r="Y104" t="str">
        <f t="shared" si="4"/>
        <v>Canceled Core Hole|</v>
      </c>
    </row>
    <row r="105" spans="2:25">
      <c r="B105" s="3" t="s">
        <v>122</v>
      </c>
      <c r="C105" s="3" t="e">
        <f>_xlfn.XLOOKUP(B105,#REF!,#REF!,0)</f>
        <v>#REF!</v>
      </c>
      <c r="D105" t="s">
        <v>208</v>
      </c>
      <c r="W105" t="str">
        <f t="shared" si="2"/>
        <v>|CanceledDG|</v>
      </c>
      <c r="X105" t="e">
        <f t="shared" si="3"/>
        <v>#REF!</v>
      </c>
      <c r="Y105" t="str">
        <f t="shared" si="4"/>
        <v>Canceled Gas: Dry Gas; Liquid Gas|</v>
      </c>
    </row>
    <row r="106" spans="2:25">
      <c r="B106" s="3" t="s">
        <v>123</v>
      </c>
      <c r="C106" s="3" t="e">
        <f>_xlfn.XLOOKUP(B106,#REF!,#REF!,0)</f>
        <v>#REF!</v>
      </c>
      <c r="D106" t="s">
        <v>217</v>
      </c>
      <c r="W106" t="str">
        <f t="shared" si="2"/>
        <v>|CanceledDH|</v>
      </c>
      <c r="X106" t="e">
        <f t="shared" si="3"/>
        <v>#REF!</v>
      </c>
      <c r="Y106" t="str">
        <f t="shared" si="4"/>
        <v>Canceled Dry Hole|</v>
      </c>
    </row>
    <row r="107" spans="2:25">
      <c r="B107" s="3" t="s">
        <v>124</v>
      </c>
      <c r="C107" s="3" t="e">
        <f>_xlfn.XLOOKUP(B107,#REF!,#REF!,0)</f>
        <v>#REF!</v>
      </c>
      <c r="D107" t="s">
        <v>208</v>
      </c>
      <c r="W107" t="str">
        <f t="shared" si="2"/>
        <v>|CanceledGAS|</v>
      </c>
      <c r="X107" t="e">
        <f t="shared" si="3"/>
        <v>#REF!</v>
      </c>
      <c r="Y107" t="str">
        <f t="shared" si="4"/>
        <v>Canceled Gas: Dry Gas; Liquid Gas|</v>
      </c>
    </row>
    <row r="108" spans="2:25">
      <c r="B108" s="3" t="s">
        <v>125</v>
      </c>
      <c r="C108" s="3" t="e">
        <f>_xlfn.XLOOKUP(B108,#REF!,#REF!,0)</f>
        <v>#REF!</v>
      </c>
      <c r="D108" t="s">
        <v>210</v>
      </c>
      <c r="W108" t="str">
        <f t="shared" si="2"/>
        <v>|CanceledGS|</v>
      </c>
      <c r="X108" t="e">
        <f t="shared" si="3"/>
        <v>#REF!</v>
      </c>
      <c r="Y108" t="str">
        <f t="shared" si="4"/>
        <v>Canceled Gas Storage|</v>
      </c>
    </row>
    <row r="109" spans="2:25">
      <c r="B109" s="3" t="s">
        <v>126</v>
      </c>
      <c r="C109" s="3" t="e">
        <f>_xlfn.XLOOKUP(B109,#REF!,#REF!,0)</f>
        <v>#REF!</v>
      </c>
      <c r="D109" t="s">
        <v>211</v>
      </c>
      <c r="W109" t="str">
        <f t="shared" si="2"/>
        <v>|CanceledINJ|</v>
      </c>
      <c r="X109" t="e">
        <f t="shared" si="3"/>
        <v>#REF!</v>
      </c>
      <c r="Y109" t="str">
        <f t="shared" si="4"/>
        <v>Canceled Injectors: Air Injector; Gas Disposal; Pressure Maintenance; Steam Flood; Water Disposal; Water Flood|</v>
      </c>
    </row>
    <row r="110" spans="2:25">
      <c r="B110" s="3" t="s">
        <v>127</v>
      </c>
      <c r="C110" s="3" t="e">
        <f>_xlfn.XLOOKUP(B110,#REF!,#REF!,0)</f>
        <v>#REF!</v>
      </c>
      <c r="D110" t="s">
        <v>216</v>
      </c>
      <c r="W110" t="str">
        <f t="shared" si="2"/>
        <v>|CanceledMulti|</v>
      </c>
      <c r="X110" t="e">
        <f t="shared" si="3"/>
        <v>#REF!</v>
      </c>
      <c r="Y110" t="str">
        <f t="shared" si="4"/>
        <v>Canceled Multipurpose|</v>
      </c>
    </row>
    <row r="111" spans="2:25">
      <c r="B111" s="3" t="s">
        <v>128</v>
      </c>
      <c r="C111" s="3" t="e">
        <f>_xlfn.XLOOKUP(B111,#REF!,#REF!,0)</f>
        <v>#REF!</v>
      </c>
      <c r="D111" t="s">
        <v>214</v>
      </c>
      <c r="W111" t="str">
        <f t="shared" si="2"/>
        <v>|CanceledOB|</v>
      </c>
      <c r="X111" t="e">
        <f t="shared" si="3"/>
        <v>#REF!</v>
      </c>
      <c r="Y111" t="str">
        <f t="shared" si="4"/>
        <v>Canceled Observation|</v>
      </c>
    </row>
    <row r="112" spans="2:25">
      <c r="B112" s="3" t="s">
        <v>129</v>
      </c>
      <c r="C112" s="3" t="e">
        <f>_xlfn.XLOOKUP(B112,#REF!,#REF!,0)</f>
        <v>#REF!</v>
      </c>
      <c r="D112" t="s">
        <v>209</v>
      </c>
      <c r="W112" t="str">
        <f t="shared" si="2"/>
        <v>|CanceledOG|</v>
      </c>
      <c r="X112" t="e">
        <f t="shared" si="3"/>
        <v>#REF!</v>
      </c>
      <c r="Y112" t="str">
        <f t="shared" si="4"/>
        <v>Canceled Oil and Gas|</v>
      </c>
    </row>
    <row r="113" spans="2:25">
      <c r="B113" s="3" t="s">
        <v>130</v>
      </c>
      <c r="C113" s="3" t="e">
        <f>_xlfn.XLOOKUP(B113,#REF!,#REF!,0)</f>
        <v>#REF!</v>
      </c>
      <c r="D113" t="s">
        <v>212</v>
      </c>
      <c r="W113" t="str">
        <f t="shared" si="2"/>
        <v>|CanceledSC|</v>
      </c>
      <c r="X113" t="e">
        <f t="shared" si="3"/>
        <v>#REF!</v>
      </c>
      <c r="Y113" t="str">
        <f t="shared" si="4"/>
        <v>Canceled Cyclic Steam|</v>
      </c>
    </row>
    <row r="114" spans="2:25">
      <c r="B114" s="3" t="s">
        <v>131</v>
      </c>
      <c r="C114" s="3" t="e">
        <f>_xlfn.XLOOKUP(B114,#REF!,#REF!,0)</f>
        <v>#REF!</v>
      </c>
      <c r="D114" t="s">
        <v>211</v>
      </c>
      <c r="W114" t="str">
        <f t="shared" si="2"/>
        <v>|CanceledSF|</v>
      </c>
      <c r="X114" t="e">
        <f t="shared" si="3"/>
        <v>#REF!</v>
      </c>
      <c r="Y114" t="str">
        <f t="shared" si="4"/>
        <v>Canceled Injectors: Air Injector; Gas Disposal; Pressure Maintenance; Steam Flood; Water Disposal; Water Flood|</v>
      </c>
    </row>
    <row r="115" spans="2:25">
      <c r="B115" s="3" t="s">
        <v>132</v>
      </c>
      <c r="C115" s="3" t="e">
        <f>_xlfn.XLOOKUP(B115,#REF!,#REF!,0)</f>
        <v>#REF!</v>
      </c>
      <c r="D115" t="s">
        <v>215</v>
      </c>
      <c r="W115" t="str">
        <f t="shared" si="2"/>
        <v>|CanceledUNK|</v>
      </c>
      <c r="X115" t="e">
        <f t="shared" si="3"/>
        <v>#REF!</v>
      </c>
      <c r="Y115" t="str">
        <f t="shared" si="4"/>
        <v>Canceled well of Unknown type|</v>
      </c>
    </row>
    <row r="116" spans="2:25">
      <c r="B116" s="3" t="s">
        <v>133</v>
      </c>
      <c r="C116" s="3" t="e">
        <f>_xlfn.XLOOKUP(B116,#REF!,#REF!,0)</f>
        <v>#REF!</v>
      </c>
      <c r="D116" t="s">
        <v>211</v>
      </c>
      <c r="W116" t="str">
        <f t="shared" si="2"/>
        <v>|CanceledWD|</v>
      </c>
      <c r="X116" t="e">
        <f t="shared" si="3"/>
        <v>#REF!</v>
      </c>
      <c r="Y116" t="str">
        <f t="shared" si="4"/>
        <v>Canceled Injectors: Air Injector; Gas Disposal; Pressure Maintenance; Steam Flood; Water Disposal; Water Flood|</v>
      </c>
    </row>
    <row r="117" spans="2:25">
      <c r="B117" s="3" t="s">
        <v>134</v>
      </c>
      <c r="C117" s="3" t="e">
        <f>_xlfn.XLOOKUP(B117,#REF!,#REF!,0)</f>
        <v>#REF!</v>
      </c>
      <c r="D117" t="s">
        <v>211</v>
      </c>
      <c r="W117" t="str">
        <f t="shared" si="2"/>
        <v>|CanceledWF|</v>
      </c>
      <c r="X117" t="e">
        <f t="shared" si="3"/>
        <v>#REF!</v>
      </c>
      <c r="Y117" t="str">
        <f t="shared" si="4"/>
        <v>Canceled Injectors: Air Injector; Gas Disposal; Pressure Maintenance; Steam Flood; Water Disposal; Water Flood|</v>
      </c>
    </row>
    <row r="118" spans="2:25">
      <c r="B118" s="3" t="s">
        <v>135</v>
      </c>
      <c r="C118" s="3" t="e">
        <f>_xlfn.XLOOKUP(B118,#REF!,#REF!,0)</f>
        <v>#REF!</v>
      </c>
      <c r="D118" t="s">
        <v>213</v>
      </c>
      <c r="W118" t="str">
        <f t="shared" si="2"/>
        <v>|CanceledWS|</v>
      </c>
      <c r="X118" t="e">
        <f t="shared" si="3"/>
        <v>#REF!</v>
      </c>
      <c r="Y118" t="str">
        <f t="shared" si="4"/>
        <v>Canceled Water Source|</v>
      </c>
    </row>
    <row r="119" spans="2:25">
      <c r="B119" s="3" t="s">
        <v>136</v>
      </c>
      <c r="C119" s="3" t="e">
        <f>_xlfn.XLOOKUP(B119,#REF!,#REF!,0)</f>
        <v>#REF!</v>
      </c>
      <c r="D119" t="s">
        <v>221</v>
      </c>
      <c r="W119" t="str">
        <f t="shared" si="2"/>
        <v>|IdleAI|</v>
      </c>
      <c r="X119" t="e">
        <f t="shared" si="3"/>
        <v>#REF!</v>
      </c>
      <c r="Y119" t="str">
        <f t="shared" si="4"/>
        <v>Idle Injectors: Air Injector; Gas Disposal; Pressure Maintenance; Steam Flood; Water Disposal; Water Flood|</v>
      </c>
    </row>
    <row r="120" spans="2:25">
      <c r="B120" s="3" t="s">
        <v>137</v>
      </c>
      <c r="C120" s="3" t="e">
        <f>_xlfn.XLOOKUP(B120,#REF!,#REF!,0)</f>
        <v>#REF!</v>
      </c>
      <c r="D120" t="s">
        <v>228</v>
      </c>
      <c r="W120" t="str">
        <f t="shared" si="2"/>
        <v>|IdleCH|</v>
      </c>
      <c r="X120" t="e">
        <f t="shared" si="3"/>
        <v>#REF!</v>
      </c>
      <c r="Y120" t="str">
        <f t="shared" si="4"/>
        <v>Idle Core Hole|</v>
      </c>
    </row>
    <row r="121" spans="2:25">
      <c r="B121" s="3" t="s">
        <v>138</v>
      </c>
      <c r="C121" s="3" t="e">
        <f>_xlfn.XLOOKUP(B121,#REF!,#REF!,0)</f>
        <v>#REF!</v>
      </c>
      <c r="D121" t="s">
        <v>105</v>
      </c>
      <c r="W121" t="str">
        <f t="shared" si="2"/>
        <v>|IdleDG|</v>
      </c>
      <c r="X121" t="e">
        <f t="shared" si="3"/>
        <v>#REF!</v>
      </c>
      <c r="Y121" t="str">
        <f t="shared" si="4"/>
        <v>Idle Gas: Dry Gas; Liquid Gas|</v>
      </c>
    </row>
    <row r="122" spans="2:25">
      <c r="B122" s="3" t="s">
        <v>139</v>
      </c>
      <c r="C122" s="3" t="e">
        <f>_xlfn.XLOOKUP(B122,#REF!,#REF!,0)</f>
        <v>#REF!</v>
      </c>
      <c r="D122" t="s">
        <v>227</v>
      </c>
      <c r="W122" t="str">
        <f t="shared" si="2"/>
        <v>|IdleDH|</v>
      </c>
      <c r="X122" t="e">
        <f t="shared" si="3"/>
        <v>#REF!</v>
      </c>
      <c r="Y122" t="str">
        <f t="shared" si="4"/>
        <v>Idle Dry Hole|</v>
      </c>
    </row>
    <row r="123" spans="2:25">
      <c r="B123" s="3" t="s">
        <v>140</v>
      </c>
      <c r="C123" s="3" t="e">
        <f>_xlfn.XLOOKUP(B123,#REF!,#REF!,0)</f>
        <v>#REF!</v>
      </c>
      <c r="D123" t="s">
        <v>105</v>
      </c>
      <c r="W123" t="str">
        <f t="shared" si="2"/>
        <v>|IdleGAS|</v>
      </c>
      <c r="X123" t="e">
        <f t="shared" si="3"/>
        <v>#REF!</v>
      </c>
      <c r="Y123" t="str">
        <f t="shared" si="4"/>
        <v>Idle Gas: Dry Gas; Liquid Gas|</v>
      </c>
    </row>
    <row r="124" spans="2:25">
      <c r="B124" s="3" t="s">
        <v>141</v>
      </c>
      <c r="C124" s="3" t="e">
        <f>_xlfn.XLOOKUP(B124,#REF!,#REF!,0)</f>
        <v>#REF!</v>
      </c>
      <c r="D124" t="s">
        <v>221</v>
      </c>
      <c r="W124" t="str">
        <f t="shared" si="2"/>
        <v>|IdleGD|</v>
      </c>
      <c r="X124" t="e">
        <f t="shared" si="3"/>
        <v>#REF!</v>
      </c>
      <c r="Y124" t="str">
        <f t="shared" si="4"/>
        <v>Idle Injectors: Air Injector; Gas Disposal; Pressure Maintenance; Steam Flood; Water Disposal; Water Flood|</v>
      </c>
    </row>
    <row r="125" spans="2:25">
      <c r="B125" s="3" t="s">
        <v>142</v>
      </c>
      <c r="C125" s="3" t="e">
        <f>_xlfn.XLOOKUP(B125,#REF!,#REF!,0)</f>
        <v>#REF!</v>
      </c>
      <c r="D125" t="s">
        <v>220</v>
      </c>
      <c r="W125" t="str">
        <f t="shared" si="2"/>
        <v>|IdleGS|</v>
      </c>
      <c r="X125" t="e">
        <f t="shared" si="3"/>
        <v>#REF!</v>
      </c>
      <c r="Y125" t="str">
        <f t="shared" si="4"/>
        <v>Idle Gas Storage|</v>
      </c>
    </row>
    <row r="126" spans="2:25">
      <c r="B126" s="3" t="s">
        <v>143</v>
      </c>
      <c r="C126" s="3" t="e">
        <f>_xlfn.XLOOKUP(B126,#REF!,#REF!,0)</f>
        <v>#REF!</v>
      </c>
      <c r="D126" t="s">
        <v>221</v>
      </c>
      <c r="W126" t="str">
        <f t="shared" si="2"/>
        <v>|IdleINJ|</v>
      </c>
      <c r="X126" t="e">
        <f t="shared" si="3"/>
        <v>#REF!</v>
      </c>
      <c r="Y126" t="str">
        <f t="shared" si="4"/>
        <v>Idle Injectors: Air Injector; Gas Disposal; Pressure Maintenance; Steam Flood; Water Disposal; Water Flood|</v>
      </c>
    </row>
    <row r="127" spans="2:25">
      <c r="B127" s="3" t="s">
        <v>144</v>
      </c>
      <c r="C127" s="3" t="e">
        <f>_xlfn.XLOOKUP(B127,#REF!,#REF!,0)</f>
        <v>#REF!</v>
      </c>
      <c r="D127" t="s">
        <v>105</v>
      </c>
      <c r="W127" t="str">
        <f t="shared" si="2"/>
        <v>|IdleLG|</v>
      </c>
      <c r="X127" t="e">
        <f t="shared" si="3"/>
        <v>#REF!</v>
      </c>
      <c r="Y127" t="str">
        <f t="shared" si="4"/>
        <v>Idle Gas: Dry Gas; Liquid Gas|</v>
      </c>
    </row>
    <row r="128" spans="2:25">
      <c r="B128" s="3" t="s">
        <v>145</v>
      </c>
      <c r="C128" s="3" t="e">
        <f>_xlfn.XLOOKUP(B128,#REF!,#REF!,0)</f>
        <v>#REF!</v>
      </c>
      <c r="D128" t="s">
        <v>226</v>
      </c>
      <c r="W128" t="str">
        <f t="shared" si="2"/>
        <v>|IdleMulti|</v>
      </c>
      <c r="X128" t="e">
        <f t="shared" si="3"/>
        <v>#REF!</v>
      </c>
      <c r="Y128" t="str">
        <f t="shared" si="4"/>
        <v>Idle Multipurpose|</v>
      </c>
    </row>
    <row r="129" spans="2:25">
      <c r="B129" s="3" t="s">
        <v>146</v>
      </c>
      <c r="C129" s="3" t="e">
        <f>_xlfn.XLOOKUP(B129,#REF!,#REF!,0)</f>
        <v>#REF!</v>
      </c>
      <c r="D129" t="s">
        <v>224</v>
      </c>
      <c r="W129" t="str">
        <f t="shared" si="2"/>
        <v>|IdleOB|</v>
      </c>
      <c r="X129" t="e">
        <f t="shared" si="3"/>
        <v>#REF!</v>
      </c>
      <c r="Y129" t="str">
        <f t="shared" si="4"/>
        <v>Idle Observation|</v>
      </c>
    </row>
    <row r="130" spans="2:25">
      <c r="B130" s="3" t="s">
        <v>147</v>
      </c>
      <c r="C130" s="3" t="e">
        <f>_xlfn.XLOOKUP(B130,#REF!,#REF!,0)</f>
        <v>#REF!</v>
      </c>
      <c r="D130" t="s">
        <v>219</v>
      </c>
      <c r="W130" t="str">
        <f t="shared" si="2"/>
        <v>|IdleOG|</v>
      </c>
      <c r="X130" t="e">
        <f t="shared" si="3"/>
        <v>#REF!</v>
      </c>
      <c r="Y130" t="str">
        <f t="shared" si="4"/>
        <v>Idle Oil and Gas|</v>
      </c>
    </row>
    <row r="131" spans="2:25">
      <c r="B131" s="3" t="s">
        <v>148</v>
      </c>
      <c r="C131" s="3" t="e">
        <f>_xlfn.XLOOKUP(B131,#REF!,#REF!,0)</f>
        <v>#REF!</v>
      </c>
      <c r="D131" t="s">
        <v>221</v>
      </c>
      <c r="W131" t="str">
        <f t="shared" si="2"/>
        <v>|IdlePM|</v>
      </c>
      <c r="X131" t="e">
        <f t="shared" si="3"/>
        <v>#REF!</v>
      </c>
      <c r="Y131" t="str">
        <f t="shared" si="4"/>
        <v>Idle Injectors: Air Injector; Gas Disposal; Pressure Maintenance; Steam Flood; Water Disposal; Water Flood|</v>
      </c>
    </row>
    <row r="132" spans="2:25">
      <c r="B132" s="3" t="s">
        <v>149</v>
      </c>
      <c r="C132" s="3" t="e">
        <f>_xlfn.XLOOKUP(B132,#REF!,#REF!,0)</f>
        <v>#REF!</v>
      </c>
      <c r="D132" t="s">
        <v>222</v>
      </c>
      <c r="W132" t="str">
        <f t="shared" si="2"/>
        <v>|IdleSC|</v>
      </c>
      <c r="X132" t="e">
        <f t="shared" si="3"/>
        <v>#REF!</v>
      </c>
      <c r="Y132" t="str">
        <f t="shared" si="4"/>
        <v>Idle Cyclic Steam|</v>
      </c>
    </row>
    <row r="133" spans="2:25">
      <c r="B133" s="3" t="s">
        <v>150</v>
      </c>
      <c r="C133" s="3" t="e">
        <f>_xlfn.XLOOKUP(B133,#REF!,#REF!,0)</f>
        <v>#REF!</v>
      </c>
      <c r="D133" t="s">
        <v>221</v>
      </c>
      <c r="W133" t="str">
        <f t="shared" si="2"/>
        <v>|IdleSF|</v>
      </c>
      <c r="X133" t="e">
        <f t="shared" si="3"/>
        <v>#REF!</v>
      </c>
      <c r="Y133" t="str">
        <f t="shared" si="4"/>
        <v>Idle Injectors: Air Injector; Gas Disposal; Pressure Maintenance; Steam Flood; Water Disposal; Water Flood|</v>
      </c>
    </row>
    <row r="134" spans="2:25">
      <c r="B134" s="3" t="s">
        <v>151</v>
      </c>
      <c r="C134" s="3" t="e">
        <f>_xlfn.XLOOKUP(B134,#REF!,#REF!,0)</f>
        <v>#REF!</v>
      </c>
      <c r="D134" t="s">
        <v>225</v>
      </c>
      <c r="W134" t="str">
        <f t="shared" si="2"/>
        <v>|IdleUNK|</v>
      </c>
      <c r="X134" t="e">
        <f t="shared" si="3"/>
        <v>#REF!</v>
      </c>
      <c r="Y134" t="str">
        <f t="shared" si="4"/>
        <v>Idle well of Unknown type|</v>
      </c>
    </row>
    <row r="135" spans="2:25">
      <c r="B135" s="3" t="s">
        <v>152</v>
      </c>
      <c r="C135" s="3" t="e">
        <f>_xlfn.XLOOKUP(B135,#REF!,#REF!,0)</f>
        <v>#REF!</v>
      </c>
      <c r="D135" t="s">
        <v>221</v>
      </c>
      <c r="W135" t="str">
        <f t="shared" si="2"/>
        <v>|IdleWD|</v>
      </c>
      <c r="X135" t="e">
        <f t="shared" si="3"/>
        <v>#REF!</v>
      </c>
      <c r="Y135" t="str">
        <f t="shared" si="4"/>
        <v>Idle Injectors: Air Injector; Gas Disposal; Pressure Maintenance; Steam Flood; Water Disposal; Water Flood|</v>
      </c>
    </row>
    <row r="136" spans="2:25">
      <c r="B136" s="3" t="s">
        <v>153</v>
      </c>
      <c r="C136" s="3" t="e">
        <f>_xlfn.XLOOKUP(B136,#REF!,#REF!,0)</f>
        <v>#REF!</v>
      </c>
      <c r="D136" t="s">
        <v>221</v>
      </c>
      <c r="W136" t="str">
        <f t="shared" si="2"/>
        <v>|IdleWF|</v>
      </c>
      <c r="X136" t="e">
        <f t="shared" si="3"/>
        <v>#REF!</v>
      </c>
      <c r="Y136" t="str">
        <f t="shared" si="4"/>
        <v>Idle Injectors: Air Injector; Gas Disposal; Pressure Maintenance; Steam Flood; Water Disposal; Water Flood|</v>
      </c>
    </row>
    <row r="137" spans="2:25">
      <c r="B137" s="3" t="s">
        <v>154</v>
      </c>
      <c r="C137" s="3" t="e">
        <f>_xlfn.XLOOKUP(B137,#REF!,#REF!,0)</f>
        <v>#REF!</v>
      </c>
      <c r="D137" t="s">
        <v>223</v>
      </c>
      <c r="W137" t="str">
        <f t="shared" si="2"/>
        <v>|IdleWS|</v>
      </c>
      <c r="X137" t="e">
        <f t="shared" si="3"/>
        <v>#REF!</v>
      </c>
      <c r="Y137" t="str">
        <f t="shared" si="4"/>
        <v>Idle Water Source|</v>
      </c>
    </row>
    <row r="138" spans="2:25">
      <c r="B138" s="3" t="s">
        <v>155</v>
      </c>
      <c r="C138" s="3" t="e">
        <f>_xlfn.XLOOKUP(B138,#REF!,#REF!,0)</f>
        <v>#REF!</v>
      </c>
      <c r="D138" t="s">
        <v>235</v>
      </c>
      <c r="W138" t="str">
        <f t="shared" si="2"/>
        <v>|NewCH|</v>
      </c>
      <c r="X138" t="e">
        <f t="shared" si="3"/>
        <v>#REF!</v>
      </c>
      <c r="Y138" t="str">
        <f t="shared" si="4"/>
        <v>Permitted Core Hole|</v>
      </c>
    </row>
    <row r="139" spans="2:25">
      <c r="B139" s="3" t="s">
        <v>156</v>
      </c>
      <c r="C139" s="3" t="e">
        <f>_xlfn.XLOOKUP(B139,#REF!,#REF!,0)</f>
        <v>#REF!</v>
      </c>
      <c r="D139" t="s">
        <v>229</v>
      </c>
      <c r="W139" t="str">
        <f t="shared" si="2"/>
        <v>|NewDG|</v>
      </c>
      <c r="X139" t="e">
        <f t="shared" si="3"/>
        <v>#REF!</v>
      </c>
      <c r="Y139" t="str">
        <f t="shared" si="4"/>
        <v>Permitted Gas: Dry Gas; Liquid Gas|</v>
      </c>
    </row>
    <row r="140" spans="2:25">
      <c r="B140" s="3" t="s">
        <v>157</v>
      </c>
      <c r="C140" s="3" t="e">
        <f>_xlfn.XLOOKUP(B140,#REF!,#REF!,0)</f>
        <v>#REF!</v>
      </c>
      <c r="D140" t="s">
        <v>236</v>
      </c>
      <c r="W140" t="str">
        <f t="shared" si="2"/>
        <v>|NewDH|</v>
      </c>
      <c r="X140" t="e">
        <f t="shared" si="3"/>
        <v>#REF!</v>
      </c>
      <c r="Y140" t="str">
        <f t="shared" si="4"/>
        <v>Permitted Dry Hole|</v>
      </c>
    </row>
    <row r="141" spans="2:25">
      <c r="B141" s="3" t="s">
        <v>158</v>
      </c>
      <c r="C141" s="3" t="e">
        <f>_xlfn.XLOOKUP(B141,#REF!,#REF!,0)</f>
        <v>#REF!</v>
      </c>
      <c r="D141" t="s">
        <v>231</v>
      </c>
      <c r="W141" t="str">
        <f t="shared" si="2"/>
        <v>|NewGS|</v>
      </c>
      <c r="X141" t="e">
        <f t="shared" si="3"/>
        <v>#REF!</v>
      </c>
      <c r="Y141" t="str">
        <f t="shared" si="4"/>
        <v>Permitted Gas Storage|</v>
      </c>
    </row>
    <row r="142" spans="2:25">
      <c r="B142" s="3" t="s">
        <v>159</v>
      </c>
      <c r="C142" s="3" t="e">
        <f>_xlfn.XLOOKUP(B142,#REF!,#REF!,0)</f>
        <v>#REF!</v>
      </c>
      <c r="D142" t="s">
        <v>232</v>
      </c>
      <c r="W142" t="str">
        <f t="shared" si="2"/>
        <v>|NewINJ|</v>
      </c>
      <c r="X142" t="e">
        <f t="shared" si="3"/>
        <v>#REF!</v>
      </c>
      <c r="Y142" t="str">
        <f t="shared" si="4"/>
        <v>Permitted Injectors: Air Injector; Gas Disposal; Pressure Maintenance; Steam Flood; Water Disposal; Water Flood|</v>
      </c>
    </row>
    <row r="143" spans="2:25">
      <c r="B143" s="3" t="s">
        <v>160</v>
      </c>
      <c r="C143" s="3" t="e">
        <f>_xlfn.XLOOKUP(B143,#REF!,#REF!,0)</f>
        <v>#REF!</v>
      </c>
      <c r="D143" t="s">
        <v>234</v>
      </c>
      <c r="W143" t="str">
        <f t="shared" si="2"/>
        <v>|NewOB|</v>
      </c>
      <c r="X143" t="e">
        <f t="shared" si="3"/>
        <v>#REF!</v>
      </c>
      <c r="Y143" t="str">
        <f t="shared" si="4"/>
        <v>Permitted Observation|</v>
      </c>
    </row>
    <row r="144" spans="2:25">
      <c r="B144" s="3" t="s">
        <v>161</v>
      </c>
      <c r="C144" s="3" t="e">
        <f>_xlfn.XLOOKUP(B144,#REF!,#REF!,0)</f>
        <v>#REF!</v>
      </c>
      <c r="D144" t="s">
        <v>230</v>
      </c>
      <c r="W144" t="str">
        <f t="shared" si="2"/>
        <v>|NewOG|</v>
      </c>
      <c r="X144" t="e">
        <f t="shared" si="3"/>
        <v>#REF!</v>
      </c>
      <c r="Y144" t="str">
        <f t="shared" si="4"/>
        <v>Permitted Oil and Gas|</v>
      </c>
    </row>
    <row r="145" spans="2:25">
      <c r="B145" s="3" t="s">
        <v>162</v>
      </c>
      <c r="C145" s="3" t="e">
        <f>_xlfn.XLOOKUP(B145,#REF!,#REF!,0)</f>
        <v>#REF!</v>
      </c>
      <c r="D145" t="s">
        <v>233</v>
      </c>
      <c r="W145" t="str">
        <f t="shared" si="2"/>
        <v>|NewSC|</v>
      </c>
      <c r="X145" t="e">
        <f t="shared" si="3"/>
        <v>#REF!</v>
      </c>
      <c r="Y145" t="str">
        <f t="shared" si="4"/>
        <v>Permitted Cyclic Steam|</v>
      </c>
    </row>
    <row r="146" spans="2:25">
      <c r="B146" s="3" t="s">
        <v>163</v>
      </c>
      <c r="C146" s="3" t="e">
        <f>_xlfn.XLOOKUP(B146,#REF!,#REF!,0)</f>
        <v>#REF!</v>
      </c>
      <c r="D146" t="s">
        <v>232</v>
      </c>
      <c r="W146" t="str">
        <f t="shared" si="2"/>
        <v>|NewSF|</v>
      </c>
      <c r="X146" t="e">
        <f t="shared" si="3"/>
        <v>#REF!</v>
      </c>
      <c r="Y146" t="str">
        <f t="shared" si="4"/>
        <v>Permitted Injectors: Air Injector; Gas Disposal; Pressure Maintenance; Steam Flood; Water Disposal; Water Flood|</v>
      </c>
    </row>
    <row r="147" spans="2:25">
      <c r="B147" s="3" t="s">
        <v>164</v>
      </c>
      <c r="C147" s="3" t="e">
        <f>_xlfn.XLOOKUP(B147,#REF!,#REF!,0)</f>
        <v>#REF!</v>
      </c>
      <c r="D147" t="s">
        <v>15</v>
      </c>
      <c r="W147" t="str">
        <f t="shared" si="2"/>
        <v>|NewSTR|</v>
      </c>
      <c r="X147" t="e">
        <f t="shared" si="3"/>
        <v>#REF!</v>
      </c>
      <c r="Y147" t="str">
        <f t="shared" si="4"/>
        <v>???|</v>
      </c>
    </row>
    <row r="148" spans="2:25">
      <c r="B148" s="3" t="s">
        <v>165</v>
      </c>
      <c r="C148" s="3" t="e">
        <f>_xlfn.XLOOKUP(B148,#REF!,#REF!,0)</f>
        <v>#REF!</v>
      </c>
      <c r="D148" t="s">
        <v>232</v>
      </c>
      <c r="W148" t="str">
        <f t="shared" si="2"/>
        <v>|NewWD|</v>
      </c>
      <c r="X148" t="e">
        <f t="shared" si="3"/>
        <v>#REF!</v>
      </c>
      <c r="Y148" t="str">
        <f t="shared" si="4"/>
        <v>Permitted Injectors: Air Injector; Gas Disposal; Pressure Maintenance; Steam Flood; Water Disposal; Water Flood|</v>
      </c>
    </row>
    <row r="149" spans="2:25">
      <c r="B149" s="3" t="s">
        <v>166</v>
      </c>
      <c r="C149" s="3" t="e">
        <f>_xlfn.XLOOKUP(B149,#REF!,#REF!,0)</f>
        <v>#REF!</v>
      </c>
      <c r="D149" t="s">
        <v>232</v>
      </c>
      <c r="W149" t="str">
        <f t="shared" si="2"/>
        <v>|NewWF|</v>
      </c>
      <c r="X149" t="e">
        <f t="shared" si="3"/>
        <v>#REF!</v>
      </c>
      <c r="Y149" t="str">
        <f t="shared" si="4"/>
        <v>Permitted Injectors: Air Injector; Gas Disposal; Pressure Maintenance; Steam Flood; Water Disposal; Water Flood|</v>
      </c>
    </row>
    <row r="150" spans="2:25">
      <c r="B150" s="3" t="s">
        <v>167</v>
      </c>
      <c r="C150" s="3" t="e">
        <f>_xlfn.XLOOKUP(B150,#REF!,#REF!,0)</f>
        <v>#REF!</v>
      </c>
      <c r="D150" t="s">
        <v>240</v>
      </c>
      <c r="W150" t="str">
        <f t="shared" si="2"/>
        <v>|PluggedAI|</v>
      </c>
      <c r="X150" t="e">
        <f t="shared" si="3"/>
        <v>#REF!</v>
      </c>
      <c r="Y150" t="str">
        <f t="shared" si="4"/>
        <v>Plugged Injectors: Air Injector; Gas Disposal; Pressure Maintenance; Steam Flood; Water Disposal; Water Flood|</v>
      </c>
    </row>
    <row r="151" spans="2:25">
      <c r="B151" s="3" t="s">
        <v>168</v>
      </c>
      <c r="C151" s="3" t="e">
        <f>_xlfn.XLOOKUP(B151,#REF!,#REF!,0)</f>
        <v>#REF!</v>
      </c>
      <c r="D151" t="s">
        <v>247</v>
      </c>
      <c r="W151" t="str">
        <f t="shared" ref="W151:W177" si="5">"|"&amp;B151&amp;"|"</f>
        <v>|PluggedCH|</v>
      </c>
      <c r="X151" t="e">
        <f t="shared" ref="X151:X177" si="6">C151&amp;"|"</f>
        <v>#REF!</v>
      </c>
      <c r="Y151" t="str">
        <f t="shared" ref="Y151:Y177" si="7">D151&amp;"|"</f>
        <v>Plugged Core Hole|</v>
      </c>
    </row>
    <row r="152" spans="2:25">
      <c r="B152" s="3" t="s">
        <v>169</v>
      </c>
      <c r="C152" s="3" t="e">
        <f>_xlfn.XLOOKUP(B152,#REF!,#REF!,0)</f>
        <v>#REF!</v>
      </c>
      <c r="D152" t="s">
        <v>237</v>
      </c>
      <c r="W152" t="str">
        <f t="shared" si="5"/>
        <v>|PluggedDG|</v>
      </c>
      <c r="X152" t="e">
        <f t="shared" si="6"/>
        <v>#REF!</v>
      </c>
      <c r="Y152" t="str">
        <f t="shared" si="7"/>
        <v>Plugged Gas: Dry Gas; Liquid Gas|</v>
      </c>
    </row>
    <row r="153" spans="2:25">
      <c r="B153" s="3" t="s">
        <v>170</v>
      </c>
      <c r="C153" s="3" t="e">
        <f>_xlfn.XLOOKUP(B153,#REF!,#REF!,0)</f>
        <v>#REF!</v>
      </c>
      <c r="D153" t="s">
        <v>246</v>
      </c>
      <c r="W153" t="str">
        <f t="shared" si="5"/>
        <v>|PluggedDH|</v>
      </c>
      <c r="X153" t="e">
        <f t="shared" si="6"/>
        <v>#REF!</v>
      </c>
      <c r="Y153" t="str">
        <f t="shared" si="7"/>
        <v>Plugged Dry Hole|</v>
      </c>
    </row>
    <row r="154" spans="2:25">
      <c r="B154" s="3" t="s">
        <v>171</v>
      </c>
      <c r="C154" s="3" t="e">
        <f>_xlfn.XLOOKUP(B154,#REF!,#REF!,0)</f>
        <v>#REF!</v>
      </c>
      <c r="D154" t="s">
        <v>237</v>
      </c>
      <c r="W154" t="str">
        <f t="shared" si="5"/>
        <v>|PluggedGAS|</v>
      </c>
      <c r="X154" t="e">
        <f t="shared" si="6"/>
        <v>#REF!</v>
      </c>
      <c r="Y154" t="str">
        <f t="shared" si="7"/>
        <v>Plugged Gas: Dry Gas; Liquid Gas|</v>
      </c>
    </row>
    <row r="155" spans="2:25">
      <c r="B155" s="3" t="s">
        <v>172</v>
      </c>
      <c r="C155" s="3" t="e">
        <f>_xlfn.XLOOKUP(B155,#REF!,#REF!,0)</f>
        <v>#REF!</v>
      </c>
      <c r="D155" t="s">
        <v>240</v>
      </c>
      <c r="W155" t="str">
        <f t="shared" si="5"/>
        <v>|PluggedGD|</v>
      </c>
      <c r="X155" t="e">
        <f t="shared" si="6"/>
        <v>#REF!</v>
      </c>
      <c r="Y155" t="str">
        <f t="shared" si="7"/>
        <v>Plugged Injectors: Air Injector; Gas Disposal; Pressure Maintenance; Steam Flood; Water Disposal; Water Flood|</v>
      </c>
    </row>
    <row r="156" spans="2:25">
      <c r="B156" s="3" t="s">
        <v>173</v>
      </c>
      <c r="C156" s="3" t="e">
        <f>_xlfn.XLOOKUP(B156,#REF!,#REF!,0)</f>
        <v>#REF!</v>
      </c>
      <c r="D156" t="s">
        <v>239</v>
      </c>
      <c r="W156" t="str">
        <f t="shared" si="5"/>
        <v>|PluggedGS|</v>
      </c>
      <c r="X156" t="e">
        <f t="shared" si="6"/>
        <v>#REF!</v>
      </c>
      <c r="Y156" t="str">
        <f t="shared" si="7"/>
        <v>Plugged Gas Storage|</v>
      </c>
    </row>
    <row r="157" spans="2:25">
      <c r="B157" s="3" t="s">
        <v>174</v>
      </c>
      <c r="C157" s="3" t="e">
        <f>_xlfn.XLOOKUP(B157,#REF!,#REF!,0)</f>
        <v>#REF!</v>
      </c>
      <c r="D157" t="s">
        <v>240</v>
      </c>
      <c r="W157" t="str">
        <f t="shared" si="5"/>
        <v>|PluggedINJ|</v>
      </c>
      <c r="X157" t="e">
        <f t="shared" si="6"/>
        <v>#REF!</v>
      </c>
      <c r="Y157" t="str">
        <f t="shared" si="7"/>
        <v>Plugged Injectors: Air Injector; Gas Disposal; Pressure Maintenance; Steam Flood; Water Disposal; Water Flood|</v>
      </c>
    </row>
    <row r="158" spans="2:25">
      <c r="B158" s="3" t="s">
        <v>175</v>
      </c>
      <c r="C158" s="3" t="e">
        <f>_xlfn.XLOOKUP(B158,#REF!,#REF!,0)</f>
        <v>#REF!</v>
      </c>
      <c r="D158" t="s">
        <v>237</v>
      </c>
      <c r="W158" t="str">
        <f t="shared" si="5"/>
        <v>|PluggedLG|</v>
      </c>
      <c r="X158" t="e">
        <f t="shared" si="6"/>
        <v>#REF!</v>
      </c>
      <c r="Y158" t="str">
        <f t="shared" si="7"/>
        <v>Plugged Gas: Dry Gas; Liquid Gas|</v>
      </c>
    </row>
    <row r="159" spans="2:25">
      <c r="B159" s="3" t="s">
        <v>176</v>
      </c>
      <c r="C159" s="3" t="e">
        <f>_xlfn.XLOOKUP(B159,#REF!,#REF!,0)</f>
        <v>#REF!</v>
      </c>
      <c r="D159" t="s">
        <v>245</v>
      </c>
      <c r="W159" t="str">
        <f t="shared" si="5"/>
        <v>|PluggedMulti|</v>
      </c>
      <c r="X159" t="e">
        <f t="shared" si="6"/>
        <v>#REF!</v>
      </c>
      <c r="Y159" t="str">
        <f t="shared" si="7"/>
        <v>Plugged Multipurpose|</v>
      </c>
    </row>
    <row r="160" spans="2:25">
      <c r="B160" s="3" t="s">
        <v>177</v>
      </c>
      <c r="C160" s="3" t="e">
        <f>_xlfn.XLOOKUP(B160,#REF!,#REF!,0)</f>
        <v>#REF!</v>
      </c>
      <c r="D160" t="s">
        <v>243</v>
      </c>
      <c r="W160" t="str">
        <f t="shared" si="5"/>
        <v>|PluggedOB|</v>
      </c>
      <c r="X160" t="e">
        <f t="shared" si="6"/>
        <v>#REF!</v>
      </c>
      <c r="Y160" t="str">
        <f t="shared" si="7"/>
        <v>Plugged Observation|</v>
      </c>
    </row>
    <row r="161" spans="2:25">
      <c r="B161" s="3" t="s">
        <v>178</v>
      </c>
      <c r="C161" s="3" t="e">
        <f>_xlfn.XLOOKUP(B161,#REF!,#REF!,0)</f>
        <v>#REF!</v>
      </c>
      <c r="D161" t="s">
        <v>238</v>
      </c>
      <c r="W161" t="str">
        <f t="shared" si="5"/>
        <v>|PluggedOG|</v>
      </c>
      <c r="X161" t="e">
        <f t="shared" si="6"/>
        <v>#REF!</v>
      </c>
      <c r="Y161" t="str">
        <f t="shared" si="7"/>
        <v>Plugged Oil and Gas|</v>
      </c>
    </row>
    <row r="162" spans="2:25">
      <c r="B162" s="3" t="s">
        <v>179</v>
      </c>
      <c r="C162" s="3" t="e">
        <f>_xlfn.XLOOKUP(B162,#REF!,#REF!,0)</f>
        <v>#REF!</v>
      </c>
      <c r="D162" t="s">
        <v>243</v>
      </c>
      <c r="W162" t="str">
        <f t="shared" si="5"/>
        <v>|PluggedOnlyOB|</v>
      </c>
      <c r="X162" t="e">
        <f t="shared" si="6"/>
        <v>#REF!</v>
      </c>
      <c r="Y162" t="str">
        <f t="shared" si="7"/>
        <v>Plugged Observation|</v>
      </c>
    </row>
    <row r="163" spans="2:25">
      <c r="B163" s="3" t="s">
        <v>180</v>
      </c>
      <c r="C163" s="3" t="e">
        <f>_xlfn.XLOOKUP(B163,#REF!,#REF!,0)</f>
        <v>#REF!</v>
      </c>
      <c r="D163" t="s">
        <v>238</v>
      </c>
      <c r="W163" t="str">
        <f t="shared" si="5"/>
        <v>|PluggedOnlyOG|</v>
      </c>
      <c r="X163" t="e">
        <f t="shared" si="6"/>
        <v>#REF!</v>
      </c>
      <c r="Y163" t="str">
        <f t="shared" si="7"/>
        <v>Plugged Oil and Gas|</v>
      </c>
    </row>
    <row r="164" spans="2:25">
      <c r="B164" s="3" t="s">
        <v>181</v>
      </c>
      <c r="C164" s="3" t="e">
        <f>_xlfn.XLOOKUP(B164,#REF!,#REF!,0)</f>
        <v>#REF!</v>
      </c>
      <c r="D164" t="s">
        <v>241</v>
      </c>
      <c r="W164" t="str">
        <f t="shared" si="5"/>
        <v>|PluggedOnlySC|</v>
      </c>
      <c r="X164" t="e">
        <f t="shared" si="6"/>
        <v>#REF!</v>
      </c>
      <c r="Y164" t="str">
        <f t="shared" si="7"/>
        <v>Plugged Cyclic Steam|</v>
      </c>
    </row>
    <row r="165" spans="2:25">
      <c r="B165" s="3" t="s">
        <v>182</v>
      </c>
      <c r="C165" s="3" t="e">
        <f>_xlfn.XLOOKUP(B165,#REF!,#REF!,0)</f>
        <v>#REF!</v>
      </c>
      <c r="D165" t="s">
        <v>240</v>
      </c>
      <c r="W165" t="str">
        <f t="shared" si="5"/>
        <v>|PluggedOnlySF|</v>
      </c>
      <c r="X165" t="e">
        <f t="shared" si="6"/>
        <v>#REF!</v>
      </c>
      <c r="Y165" t="str">
        <f t="shared" si="7"/>
        <v>Plugged Injectors: Air Injector; Gas Disposal; Pressure Maintenance; Steam Flood; Water Disposal; Water Flood|</v>
      </c>
    </row>
    <row r="166" spans="2:25">
      <c r="B166" s="3" t="s">
        <v>183</v>
      </c>
      <c r="C166" s="3" t="e">
        <f>_xlfn.XLOOKUP(B166,#REF!,#REF!,0)</f>
        <v>#REF!</v>
      </c>
      <c r="D166" t="s">
        <v>240</v>
      </c>
      <c r="W166" t="str">
        <f t="shared" si="5"/>
        <v>|PluggedOnlyWF|</v>
      </c>
      <c r="X166" t="e">
        <f t="shared" si="6"/>
        <v>#REF!</v>
      </c>
      <c r="Y166" t="str">
        <f t="shared" si="7"/>
        <v>Plugged Injectors: Air Injector; Gas Disposal; Pressure Maintenance; Steam Flood; Water Disposal; Water Flood|</v>
      </c>
    </row>
    <row r="167" spans="2:25">
      <c r="B167" s="3" t="s">
        <v>184</v>
      </c>
      <c r="C167" s="3" t="e">
        <f>_xlfn.XLOOKUP(B167,#REF!,#REF!,0)</f>
        <v>#REF!</v>
      </c>
      <c r="D167" t="s">
        <v>240</v>
      </c>
      <c r="W167" t="str">
        <f t="shared" si="5"/>
        <v>|PluggedPM|</v>
      </c>
      <c r="X167" t="e">
        <f t="shared" si="6"/>
        <v>#REF!</v>
      </c>
      <c r="Y167" t="str">
        <f t="shared" si="7"/>
        <v>Plugged Injectors: Air Injector; Gas Disposal; Pressure Maintenance; Steam Flood; Water Disposal; Water Flood|</v>
      </c>
    </row>
    <row r="168" spans="2:25">
      <c r="B168" s="3" t="s">
        <v>185</v>
      </c>
      <c r="C168" s="3" t="e">
        <f>_xlfn.XLOOKUP(B168,#REF!,#REF!,0)</f>
        <v>#REF!</v>
      </c>
      <c r="D168" t="s">
        <v>241</v>
      </c>
      <c r="W168" t="str">
        <f t="shared" si="5"/>
        <v>|PluggedSC|</v>
      </c>
      <c r="X168" t="e">
        <f t="shared" si="6"/>
        <v>#REF!</v>
      </c>
      <c r="Y168" t="str">
        <f t="shared" si="7"/>
        <v>Plugged Cyclic Steam|</v>
      </c>
    </row>
    <row r="169" spans="2:25">
      <c r="B169" s="3" t="s">
        <v>186</v>
      </c>
      <c r="C169" s="3" t="e">
        <f>_xlfn.XLOOKUP(B169,#REF!,#REF!,0)</f>
        <v>#REF!</v>
      </c>
      <c r="D169" t="s">
        <v>240</v>
      </c>
      <c r="W169" t="str">
        <f t="shared" si="5"/>
        <v>|PluggedSF|</v>
      </c>
      <c r="X169" t="e">
        <f t="shared" si="6"/>
        <v>#REF!</v>
      </c>
      <c r="Y169" t="str">
        <f t="shared" si="7"/>
        <v>Plugged Injectors: Air Injector; Gas Disposal; Pressure Maintenance; Steam Flood; Water Disposal; Water Flood|</v>
      </c>
    </row>
    <row r="170" spans="2:25">
      <c r="B170" s="3" t="s">
        <v>187</v>
      </c>
      <c r="C170" s="3" t="e">
        <f>_xlfn.XLOOKUP(B170,#REF!,#REF!,0)</f>
        <v>#REF!</v>
      </c>
      <c r="D170" t="s">
        <v>244</v>
      </c>
      <c r="W170" t="str">
        <f t="shared" si="5"/>
        <v>|PluggedUNK|</v>
      </c>
      <c r="X170" t="e">
        <f t="shared" si="6"/>
        <v>#REF!</v>
      </c>
      <c r="Y170" t="str">
        <f t="shared" si="7"/>
        <v>Plugged well of Unknown type|</v>
      </c>
    </row>
    <row r="171" spans="2:25">
      <c r="B171" s="3" t="s">
        <v>188</v>
      </c>
      <c r="C171" s="3" t="e">
        <f>_xlfn.XLOOKUP(B171,#REF!,#REF!,0)</f>
        <v>#REF!</v>
      </c>
      <c r="D171" t="s">
        <v>240</v>
      </c>
      <c r="W171" t="str">
        <f t="shared" si="5"/>
        <v>|PluggedWD|</v>
      </c>
      <c r="X171" t="e">
        <f t="shared" si="6"/>
        <v>#REF!</v>
      </c>
      <c r="Y171" t="str">
        <f t="shared" si="7"/>
        <v>Plugged Injectors: Air Injector; Gas Disposal; Pressure Maintenance; Steam Flood; Water Disposal; Water Flood|</v>
      </c>
    </row>
    <row r="172" spans="2:25">
      <c r="B172" s="3" t="s">
        <v>189</v>
      </c>
      <c r="C172" s="3" t="e">
        <f>_xlfn.XLOOKUP(B172,#REF!,#REF!,0)</f>
        <v>#REF!</v>
      </c>
      <c r="D172" t="s">
        <v>240</v>
      </c>
      <c r="W172" t="str">
        <f t="shared" si="5"/>
        <v>|PluggedWF|</v>
      </c>
      <c r="X172" t="e">
        <f t="shared" si="6"/>
        <v>#REF!</v>
      </c>
      <c r="Y172" t="str">
        <f t="shared" si="7"/>
        <v>Plugged Injectors: Air Injector; Gas Disposal; Pressure Maintenance; Steam Flood; Water Disposal; Water Flood|</v>
      </c>
    </row>
    <row r="173" spans="2:25">
      <c r="B173" s="3" t="s">
        <v>190</v>
      </c>
      <c r="C173" s="3" t="e">
        <f>_xlfn.XLOOKUP(B173,#REF!,#REF!,0)</f>
        <v>#REF!</v>
      </c>
      <c r="D173" t="s">
        <v>242</v>
      </c>
      <c r="W173" t="str">
        <f t="shared" si="5"/>
        <v>|PluggedWS|</v>
      </c>
      <c r="X173" t="e">
        <f t="shared" si="6"/>
        <v>#REF!</v>
      </c>
      <c r="Y173" t="str">
        <f t="shared" si="7"/>
        <v>Plugged Water Source|</v>
      </c>
    </row>
    <row r="174" spans="2:25">
      <c r="B174" s="3" t="s">
        <v>191</v>
      </c>
      <c r="C174" s="3" t="e">
        <f>_xlfn.XLOOKUP(B174,#REF!,#REF!,0)</f>
        <v>#REF!</v>
      </c>
      <c r="D174" t="s">
        <v>248</v>
      </c>
      <c r="W174" t="str">
        <f t="shared" si="5"/>
        <v>|UnknownDH|</v>
      </c>
      <c r="X174" t="e">
        <f t="shared" si="6"/>
        <v>#REF!</v>
      </c>
      <c r="Y174" t="str">
        <f t="shared" si="7"/>
        <v>Unknown status Dry Hole|</v>
      </c>
    </row>
    <row r="175" spans="2:25">
      <c r="B175" s="3" t="s">
        <v>192</v>
      </c>
      <c r="C175" s="3" t="e">
        <f>_xlfn.XLOOKUP(B175,#REF!,#REF!,0)</f>
        <v>#REF!</v>
      </c>
      <c r="D175" t="s">
        <v>249</v>
      </c>
      <c r="W175" t="str">
        <f t="shared" si="5"/>
        <v>|UnknownINJ|</v>
      </c>
      <c r="X175" t="e">
        <f t="shared" si="6"/>
        <v>#REF!</v>
      </c>
      <c r="Y175" t="str">
        <f t="shared" si="7"/>
        <v>Unknown status Injectors: Air Injector; Gas Disposal; Pressure Maintenance; Steam Flood; Water Disposal; Water Flood|</v>
      </c>
    </row>
    <row r="176" spans="2:25">
      <c r="B176" s="3" t="s">
        <v>193</v>
      </c>
      <c r="C176" s="3" t="e">
        <f>_xlfn.XLOOKUP(B176,#REF!,#REF!,0)</f>
        <v>#REF!</v>
      </c>
      <c r="D176" t="s">
        <v>251</v>
      </c>
      <c r="W176" t="str">
        <f t="shared" si="5"/>
        <v>|UnknownOG|</v>
      </c>
      <c r="X176" t="e">
        <f t="shared" si="6"/>
        <v>#REF!</v>
      </c>
      <c r="Y176" t="str">
        <f t="shared" si="7"/>
        <v>Unknown status Oil and Gas|</v>
      </c>
    </row>
    <row r="177" spans="2:25">
      <c r="B177" s="3" t="s">
        <v>194</v>
      </c>
      <c r="C177" s="3" t="e">
        <f>_xlfn.XLOOKUP(B177,#REF!,#REF!,0)</f>
        <v>#REF!</v>
      </c>
      <c r="D177" t="s">
        <v>250</v>
      </c>
      <c r="W177" t="str">
        <f t="shared" si="5"/>
        <v>|UnknownUNK|</v>
      </c>
      <c r="X177" t="e">
        <f t="shared" si="6"/>
        <v>#REF!</v>
      </c>
      <c r="Y177" t="str">
        <f t="shared" si="7"/>
        <v>Unknown status well of Unknown type|</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Wilshere, Daniel J</dc:creator>
  <cp:lastModifiedBy>Wilshere, Daniel J</cp:lastModifiedBy>
  <dcterms:created xsi:type="dcterms:W3CDTF">2024-12-13T06:30:53Z</dcterms:created>
  <dcterms:modified xsi:type="dcterms:W3CDTF">2024-12-13T07:01:12Z</dcterms:modified>
</cp:coreProperties>
</file>