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/hydrosolutions Dropbox/Bea martibeatrice@gmail.com/SAPPHIRE_Central_Asia_Technical_Work/code/pentadal_forecasting_system/pentad_forecast_tool/tests/"/>
    </mc:Choice>
  </mc:AlternateContent>
  <xr:revisionPtr revIDLastSave="0" documentId="13_ncr:1_{AD62AF17-C5E5-2E49-823A-57778EBC12CF}" xr6:coauthVersionLast="47" xr6:coauthVersionMax="47" xr10:uidLastSave="{00000000-0000-0000-0000-000000000000}"/>
  <bookViews>
    <workbookView xWindow="1100" yWindow="820" windowWidth="28040" windowHeight="17440" activeTab="1" xr2:uid="{8E54A721-0624-6E41-82E7-9FBE7F20D1D5}"/>
  </bookViews>
  <sheets>
    <sheet name="simple_data" sheetId="2" r:id="rId1"/>
    <sheet name="complex_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" i="1" l="1"/>
  <c r="G11" i="1"/>
  <c r="D11" i="1"/>
  <c r="D13" i="1"/>
  <c r="G7" i="1"/>
  <c r="D7" i="1"/>
  <c r="G5" i="1"/>
  <c r="D5" i="1"/>
  <c r="D4" i="1"/>
  <c r="O5" i="2" a="1"/>
  <c r="O5" i="2" s="1"/>
  <c r="Q5" i="2" s="1"/>
  <c r="O4" i="2" a="1"/>
  <c r="O4" i="2" s="1"/>
  <c r="Q4" i="2" s="1"/>
  <c r="J5" i="2" a="1"/>
  <c r="J5" i="2" s="1"/>
  <c r="L5" i="2" s="1"/>
  <c r="J4" i="2" a="1"/>
  <c r="J4" i="2" s="1"/>
  <c r="L4" i="2" s="1"/>
  <c r="G4" i="2"/>
  <c r="E5" i="2" a="1"/>
  <c r="E5" i="2" s="1"/>
  <c r="G5" i="2" s="1"/>
  <c r="E4" i="2" a="1"/>
  <c r="E4" i="2" s="1"/>
  <c r="G6" i="1"/>
  <c r="G8" i="1"/>
  <c r="G9" i="1"/>
  <c r="G10" i="1"/>
  <c r="G12" i="1"/>
  <c r="G14" i="1"/>
  <c r="G15" i="1"/>
  <c r="G4" i="1"/>
  <c r="D12" i="1"/>
  <c r="D14" i="1"/>
  <c r="D15" i="1"/>
  <c r="D10" i="1"/>
  <c r="D6" i="1"/>
  <c r="D8" i="1"/>
  <c r="D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<sst xmlns="http://schemas.openxmlformats.org/spreadsheetml/2006/main" count="28" uniqueCount="9">
  <si>
    <t>A</t>
  </si>
  <si>
    <t>B</t>
  </si>
  <si>
    <t>pentad</t>
  </si>
  <si>
    <t>sum</t>
  </si>
  <si>
    <t>avg</t>
  </si>
  <si>
    <t>forecast</t>
  </si>
  <si>
    <t>C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</si>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</sst>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H"/>
                </a:p>
              </c:txPr>
            </c:trendlineLbl>
          </c:trendline>
          <c:xVal>
            <c:numRef>
              <c:f>complex_data!$B$4:$B$9</c:f>
              <c:numCache>
                <c:formatCode>General</c:formatCode>
                <c:ptCount val="6"/>
                <c:pt idx="0">
                  <c:v>100</c:v>
                </c:pt>
                <c:pt idx="2">
                  <c:v>200</c:v>
                </c:pt>
                <c:pt idx="4">
                  <c:v>150</c:v>
                </c:pt>
                <c:pt idx="5">
                  <c:v>200</c:v>
                </c:pt>
              </c:numCache>
            </c:numRef>
          </c:xVal>
          <c:yVal>
            <c:numRef>
              <c:f>complex_data!$C$4:$C$9</c:f>
              <c:numCache>
                <c:formatCode>General</c:formatCode>
                <c:ptCount val="6"/>
                <c:pt idx="0">
                  <c:v>10</c:v>
                </c:pt>
                <c:pt idx="2">
                  <c:v>20</c:v>
                </c:pt>
                <c:pt idx="4">
                  <c:v>15</c:v>
                </c:pt>
                <c:pt idx="5">
                  <c:v>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5F-ED40-A7AA-D669C098D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0517792"/>
        <c:axId val="1890520064"/>
      </c:scatterChart>
      <c:valAx>
        <c:axId val="1890517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890520064"/>
        <c:crosses val="autoZero"/>
        <c:crossBetween val="midCat"/>
      </c:valAx>
      <c:valAx>
        <c:axId val="189052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890517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6751902887139108"/>
                  <c:y val="-1.711832895888014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H"/>
                </a:p>
              </c:txPr>
            </c:trendlineLbl>
          </c:trendline>
          <c:xVal>
            <c:numRef>
              <c:f>complex_data!$E$4:$E$9</c:f>
              <c:numCache>
                <c:formatCode>General</c:formatCode>
                <c:ptCount val="6"/>
                <c:pt idx="0">
                  <c:v>120</c:v>
                </c:pt>
                <c:pt idx="2">
                  <c:v>180</c:v>
                </c:pt>
                <c:pt idx="4">
                  <c:v>150</c:v>
                </c:pt>
                <c:pt idx="5">
                  <c:v>150</c:v>
                </c:pt>
              </c:numCache>
            </c:numRef>
          </c:xVal>
          <c:yVal>
            <c:numRef>
              <c:f>complex_data!$F$4:$F$9</c:f>
              <c:numCache>
                <c:formatCode>General</c:formatCode>
                <c:ptCount val="6"/>
                <c:pt idx="0">
                  <c:v>12</c:v>
                </c:pt>
                <c:pt idx="2">
                  <c:v>18</c:v>
                </c:pt>
                <c:pt idx="4">
                  <c:v>14</c:v>
                </c:pt>
                <c:pt idx="5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1D-3742-AC42-968F6B8CC8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0517792"/>
        <c:axId val="1890520064"/>
      </c:scatterChart>
      <c:valAx>
        <c:axId val="1890517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890520064"/>
        <c:crosses val="autoZero"/>
        <c:crossBetween val="midCat"/>
      </c:valAx>
      <c:valAx>
        <c:axId val="189052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890517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H"/>
                </a:p>
              </c:txPr>
            </c:trendlineLbl>
          </c:trendline>
          <c:xVal>
            <c:numRef>
              <c:f>complex_data!$B$10:$B$15</c:f>
              <c:numCache>
                <c:formatCode>General</c:formatCode>
                <c:ptCount val="6"/>
                <c:pt idx="0">
                  <c:v>180</c:v>
                </c:pt>
                <c:pt idx="2">
                  <c:v>220</c:v>
                </c:pt>
                <c:pt idx="4">
                  <c:v>170</c:v>
                </c:pt>
                <c:pt idx="5">
                  <c:v>230</c:v>
                </c:pt>
              </c:numCache>
            </c:numRef>
          </c:xVal>
          <c:yVal>
            <c:numRef>
              <c:f>complex_data!$C$10:$C$15</c:f>
              <c:numCache>
                <c:formatCode>General</c:formatCode>
                <c:ptCount val="6"/>
                <c:pt idx="0">
                  <c:v>16</c:v>
                </c:pt>
                <c:pt idx="2">
                  <c:v>22</c:v>
                </c:pt>
                <c:pt idx="4">
                  <c:v>20</c:v>
                </c:pt>
                <c:pt idx="5">
                  <c:v>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76-F044-8A8F-67EC42E60B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0517792"/>
        <c:axId val="1890520064"/>
      </c:scatterChart>
      <c:valAx>
        <c:axId val="1890517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890520064"/>
        <c:crosses val="autoZero"/>
        <c:crossBetween val="midCat"/>
      </c:valAx>
      <c:valAx>
        <c:axId val="189052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890517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H"/>
                </a:p>
              </c:txPr>
            </c:trendlineLbl>
          </c:trendline>
          <c:xVal>
            <c:numRef>
              <c:f>complex_data!$E$10:$E$15</c:f>
              <c:numCache>
                <c:formatCode>General</c:formatCode>
                <c:ptCount val="6"/>
                <c:pt idx="0">
                  <c:v>140</c:v>
                </c:pt>
                <c:pt idx="2">
                  <c:v>160</c:v>
                </c:pt>
                <c:pt idx="4">
                  <c:v>130</c:v>
                </c:pt>
                <c:pt idx="5">
                  <c:v>170</c:v>
                </c:pt>
              </c:numCache>
            </c:numRef>
          </c:xVal>
          <c:yVal>
            <c:numRef>
              <c:f>complex_data!$F$10:$F$15</c:f>
              <c:numCache>
                <c:formatCode>General</c:formatCode>
                <c:ptCount val="6"/>
                <c:pt idx="0">
                  <c:v>14</c:v>
                </c:pt>
                <c:pt idx="2">
                  <c:v>16</c:v>
                </c:pt>
                <c:pt idx="4">
                  <c:v>13</c:v>
                </c:pt>
                <c:pt idx="5">
                  <c:v>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FE-CB46-98DB-5D863ACCB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0517792"/>
        <c:axId val="1890520064"/>
      </c:scatterChart>
      <c:valAx>
        <c:axId val="1890517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890520064"/>
        <c:crosses val="autoZero"/>
        <c:crossBetween val="midCat"/>
      </c:valAx>
      <c:valAx>
        <c:axId val="189052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890517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234950</xdr:colOff>
      <xdr:row>2</xdr:row>
      <xdr:rowOff>19050</xdr:rowOff>
    </xdr:from>
    <xdr:to>
      <xdr:col>12</xdr:col>
      <xdr:colOff>679450</xdr:colOff>
      <xdr:row>15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EEE7B4-CF61-E82D-97BB-6E9C629CF8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812800</xdr:colOff>
      <xdr:row>2</xdr:row>
      <xdr:rowOff>25400</xdr:rowOff>
    </xdr:from>
    <xdr:to>
      <xdr:col>18</xdr:col>
      <xdr:colOff>431800</xdr:colOff>
      <xdr:row>15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E0CD4E8-6E49-D44C-8B87-B2F809B7B4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190500</xdr:colOff>
      <xdr:row>16</xdr:row>
      <xdr:rowOff>12700</xdr:rowOff>
    </xdr:from>
    <xdr:to>
      <xdr:col>12</xdr:col>
      <xdr:colOff>635000</xdr:colOff>
      <xdr:row>29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1C039BC-7D98-9249-9708-64449BA708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768350</xdr:colOff>
      <xdr:row>16</xdr:row>
      <xdr:rowOff>19050</xdr:rowOff>
    </xdr:from>
    <xdr:to>
      <xdr:col>18</xdr:col>
      <xdr:colOff>387350</xdr:colOff>
      <xdr:row>29</xdr:row>
      <xdr:rowOff>120650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7A8E4D3-3506-474B-8A85-C8477DE5EA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9230E-133E-FD4A-BE41-6475CE06249B}">
  <dimension ref="B2:Q5"/>
  <sheetViews>
    <sheetView workbookViewId="0">
      <selection activeCell="N5" sqref="N5"/>
    </sheetView>
  </sheetViews>
  <sheetFormatPr baseColWidth="10" defaultRowHeight="16" x14ac:dyDescent="0.2"/>
  <sheetData>
    <row r="2" spans="2:17" x14ac:dyDescent="0.2">
      <c r="C2" t="s">
        <v>0</v>
      </c>
      <c r="H2" t="s">
        <v>1</v>
      </c>
      <c r="M2" t="s">
        <v>6</v>
      </c>
    </row>
    <row r="3" spans="2:17" x14ac:dyDescent="0.2">
      <c r="B3" t="s">
        <v>2</v>
      </c>
      <c r="C3" t="s">
        <v>3</v>
      </c>
      <c r="D3" t="s">
        <v>4</v>
      </c>
      <c r="E3" t="s">
        <v>7</v>
      </c>
      <c r="F3" t="s">
        <v>8</v>
      </c>
      <c r="G3" t="s">
        <v>5</v>
      </c>
      <c r="H3" t="s">
        <v>3</v>
      </c>
      <c r="I3" t="s">
        <v>4</v>
      </c>
      <c r="J3" t="s">
        <v>7</v>
      </c>
      <c r="K3" t="s">
        <v>8</v>
      </c>
      <c r="L3" t="s">
        <v>5</v>
      </c>
      <c r="M3" t="s">
        <v>3</v>
      </c>
      <c r="N3" t="s">
        <v>4</v>
      </c>
      <c r="O3" t="s">
        <v>7</v>
      </c>
      <c r="P3" t="s">
        <v>8</v>
      </c>
      <c r="Q3" t="s">
        <v>5</v>
      </c>
    </row>
    <row r="4" spans="2:17" x14ac:dyDescent="0.2">
      <c r="B4">
        <v>1</v>
      </c>
      <c r="C4">
        <v>100</v>
      </c>
      <c r="D4">
        <v>10</v>
      </c>
      <c r="E4" cm="1">
        <f t="array" ref="E4:F4">LINEST(D4, C4)</f>
        <v>0</v>
      </c>
      <c r="F4">
        <v>10</v>
      </c>
      <c r="G4" s="1">
        <f>E4*C4+F4</f>
        <v>10</v>
      </c>
      <c r="H4">
        <v>150</v>
      </c>
      <c r="I4">
        <v>15</v>
      </c>
      <c r="J4" cm="1">
        <f t="array" ref="J4:K4">LINEST(I4, H4)</f>
        <v>0</v>
      </c>
      <c r="K4">
        <v>15</v>
      </c>
      <c r="L4" s="1">
        <f>J4*H4+K4</f>
        <v>15</v>
      </c>
      <c r="M4">
        <v>120</v>
      </c>
      <c r="N4">
        <v>12</v>
      </c>
      <c r="O4" cm="1">
        <f t="array" ref="O4:P4">LINEST(N4, M4)</f>
        <v>0</v>
      </c>
      <c r="P4">
        <v>12</v>
      </c>
      <c r="Q4" s="1">
        <f>O4*M4+P4</f>
        <v>12</v>
      </c>
    </row>
    <row r="5" spans="2:17" x14ac:dyDescent="0.2">
      <c r="B5">
        <v>2</v>
      </c>
      <c r="C5">
        <v>200</v>
      </c>
      <c r="D5">
        <v>20</v>
      </c>
      <c r="E5" cm="1">
        <f t="array" ref="E5:F5">LINEST(D5, C5)</f>
        <v>0</v>
      </c>
      <c r="F5">
        <v>20</v>
      </c>
      <c r="G5" s="1">
        <f>E5*C5+F5</f>
        <v>20</v>
      </c>
      <c r="H5">
        <v>250</v>
      </c>
      <c r="I5">
        <v>25</v>
      </c>
      <c r="J5" cm="1">
        <f t="array" ref="J5:K5">LINEST(I5, H5)</f>
        <v>0</v>
      </c>
      <c r="K5">
        <v>25</v>
      </c>
      <c r="L5" s="1">
        <f>J5*H5+K5</f>
        <v>25</v>
      </c>
      <c r="M5">
        <v>180</v>
      </c>
      <c r="N5">
        <v>18</v>
      </c>
      <c r="O5" cm="1">
        <f t="array" ref="O5:P5">LINEST(N5, M5)</f>
        <v>0</v>
      </c>
      <c r="P5">
        <v>18</v>
      </c>
      <c r="Q5" s="1">
        <f>O5*M5+P5</f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C9293-8DC9-8A4A-B166-141CEE271D2D}">
  <dimension ref="A2:G15"/>
  <sheetViews>
    <sheetView tabSelected="1" workbookViewId="0">
      <selection activeCell="B16" sqref="B16"/>
    </sheetView>
  </sheetViews>
  <sheetFormatPr baseColWidth="10" defaultRowHeight="16" x14ac:dyDescent="0.2"/>
  <sheetData>
    <row r="2" spans="1:7" x14ac:dyDescent="0.2">
      <c r="B2" t="s">
        <v>0</v>
      </c>
      <c r="E2" t="s">
        <v>1</v>
      </c>
    </row>
    <row r="3" spans="1:7" x14ac:dyDescent="0.2">
      <c r="A3" t="s">
        <v>2</v>
      </c>
      <c r="B3" t="s">
        <v>3</v>
      </c>
      <c r="C3" t="s">
        <v>4</v>
      </c>
      <c r="D3" t="s">
        <v>5</v>
      </c>
      <c r="E3" t="s">
        <v>3</v>
      </c>
      <c r="F3" t="s">
        <v>4</v>
      </c>
      <c r="G3" t="s">
        <v>5</v>
      </c>
    </row>
    <row r="4" spans="1:7" x14ac:dyDescent="0.2">
      <c r="A4">
        <v>1</v>
      </c>
      <c r="B4">
        <v>100</v>
      </c>
      <c r="C4">
        <v>10</v>
      </c>
      <c r="D4" s="1">
        <f>0.0891*B4+1.2727</f>
        <v>10.182700000000001</v>
      </c>
      <c r="E4">
        <v>120</v>
      </c>
      <c r="F4">
        <v>12</v>
      </c>
      <c r="G4" s="1">
        <f>0.1*E4</f>
        <v>12</v>
      </c>
    </row>
    <row r="5" spans="1:7" x14ac:dyDescent="0.2">
      <c r="A5">
        <v>1</v>
      </c>
      <c r="D5" s="1">
        <f>0.0891*B5+1.2727</f>
        <v>1.2726999999999999</v>
      </c>
      <c r="G5" s="1">
        <f>0.1*E5</f>
        <v>0</v>
      </c>
    </row>
    <row r="6" spans="1:7" x14ac:dyDescent="0.2">
      <c r="A6">
        <v>1</v>
      </c>
      <c r="B6">
        <v>200</v>
      </c>
      <c r="C6">
        <v>20</v>
      </c>
      <c r="D6" s="1">
        <f t="shared" ref="D6:D7" si="0">0.0891*B6+1.2727</f>
        <v>19.092700000000001</v>
      </c>
      <c r="E6">
        <v>180</v>
      </c>
      <c r="F6">
        <v>18</v>
      </c>
      <c r="G6" s="1">
        <f t="shared" ref="G6:G7" si="1">0.1*E6</f>
        <v>18</v>
      </c>
    </row>
    <row r="7" spans="1:7" x14ac:dyDescent="0.2">
      <c r="A7">
        <v>1</v>
      </c>
      <c r="D7" s="1">
        <f t="shared" si="0"/>
        <v>1.2726999999999999</v>
      </c>
      <c r="G7" s="1">
        <f t="shared" si="1"/>
        <v>0</v>
      </c>
    </row>
    <row r="8" spans="1:7" x14ac:dyDescent="0.2">
      <c r="A8">
        <v>1</v>
      </c>
      <c r="B8">
        <v>150</v>
      </c>
      <c r="C8">
        <v>15</v>
      </c>
      <c r="D8" s="1">
        <f>0.0891*B8+1.2727</f>
        <v>14.637700000000001</v>
      </c>
      <c r="E8">
        <v>150</v>
      </c>
      <c r="F8">
        <v>14</v>
      </c>
      <c r="G8" s="1">
        <f>0.1*E8</f>
        <v>15</v>
      </c>
    </row>
    <row r="9" spans="1:7" x14ac:dyDescent="0.2">
      <c r="A9">
        <v>1</v>
      </c>
      <c r="B9">
        <v>200</v>
      </c>
      <c r="C9">
        <v>18</v>
      </c>
      <c r="D9" s="1">
        <f>0.0891*B9+1.2727</f>
        <v>19.092700000000001</v>
      </c>
      <c r="E9">
        <v>150</v>
      </c>
      <c r="F9">
        <v>16</v>
      </c>
      <c r="G9" s="1">
        <f>0.1*E9</f>
        <v>15</v>
      </c>
    </row>
    <row r="10" spans="1:7" x14ac:dyDescent="0.2">
      <c r="A10">
        <v>2</v>
      </c>
      <c r="B10">
        <v>180</v>
      </c>
      <c r="C10">
        <v>16</v>
      </c>
      <c r="D10" s="1">
        <f>0.0923*B10+2.0385</f>
        <v>18.652499999999996</v>
      </c>
      <c r="E10">
        <v>140</v>
      </c>
      <c r="F10">
        <v>14</v>
      </c>
      <c r="G10" s="1">
        <f>0.1*E10</f>
        <v>14</v>
      </c>
    </row>
    <row r="11" spans="1:7" x14ac:dyDescent="0.2">
      <c r="A11">
        <v>2</v>
      </c>
      <c r="D11" s="1">
        <f>0.0923*B11+2.0385</f>
        <v>2.0385</v>
      </c>
      <c r="G11" s="1">
        <f>0.1*E11</f>
        <v>0</v>
      </c>
    </row>
    <row r="12" spans="1:7" x14ac:dyDescent="0.2">
      <c r="A12">
        <v>2</v>
      </c>
      <c r="B12">
        <v>220</v>
      </c>
      <c r="C12">
        <v>22</v>
      </c>
      <c r="D12" s="1">
        <f t="shared" ref="D12:D14" si="2">0.0923*B12+2.0385</f>
        <v>22.344499999999996</v>
      </c>
      <c r="E12">
        <v>160</v>
      </c>
      <c r="F12">
        <v>16</v>
      </c>
      <c r="G12" s="1">
        <f>0.1*E12</f>
        <v>16</v>
      </c>
    </row>
    <row r="13" spans="1:7" x14ac:dyDescent="0.2">
      <c r="A13">
        <v>2</v>
      </c>
      <c r="D13" s="1">
        <f t="shared" si="2"/>
        <v>2.0385</v>
      </c>
      <c r="G13" s="1">
        <f>0.1*E13</f>
        <v>0</v>
      </c>
    </row>
    <row r="14" spans="1:7" x14ac:dyDescent="0.2">
      <c r="A14">
        <v>2</v>
      </c>
      <c r="B14">
        <v>170</v>
      </c>
      <c r="C14">
        <v>20</v>
      </c>
      <c r="D14" s="1">
        <f>0.0923*B14+2.0385</f>
        <v>17.729499999999998</v>
      </c>
      <c r="E14">
        <v>130</v>
      </c>
      <c r="F14">
        <v>13</v>
      </c>
      <c r="G14" s="1">
        <f>0.1*E14</f>
        <v>13</v>
      </c>
    </row>
    <row r="15" spans="1:7" x14ac:dyDescent="0.2">
      <c r="A15">
        <v>2</v>
      </c>
      <c r="B15">
        <v>230</v>
      </c>
      <c r="C15">
        <v>24</v>
      </c>
      <c r="D15" s="1">
        <f>0.0923*B15+2.0385</f>
        <v>23.267499999999998</v>
      </c>
      <c r="E15">
        <v>170</v>
      </c>
      <c r="F15">
        <v>17</v>
      </c>
      <c r="G15" s="1">
        <f>0.1*E15</f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simple_data</vt:lpstr>
      <vt:lpstr>complex_data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Beatrice Marti</dc:creator>
  <cp:lastModifiedBy>Beatrice Marti</cp:lastModifiedBy>
  <dcterms:created xsi:type="dcterms:W3CDTF">2023-10-02T08:00:03Z</dcterms:created>
  <dcterms:modified xsi:type="dcterms:W3CDTF">2023-10-06T15:34:50Z</dcterms:modified>
</cp:coreProperties>
</file>