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4" i="1"/>
  <c r="T4" s="1"/>
  <c r="O5"/>
  <c r="T5" s="1"/>
  <c r="H5"/>
  <c r="I5"/>
  <c r="G5"/>
  <c r="H3"/>
  <c r="I3"/>
  <c r="G3"/>
  <c r="H4"/>
  <c r="I4"/>
  <c r="G4"/>
  <c r="O3"/>
  <c r="R3" s="1"/>
  <c r="M6"/>
  <c r="M10" s="1"/>
  <c r="N6"/>
  <c r="N10" s="1"/>
  <c r="L6"/>
  <c r="L11" s="1"/>
  <c r="T3" l="1"/>
  <c r="S4"/>
  <c r="M11"/>
  <c r="S3"/>
  <c r="S5"/>
  <c r="R4"/>
  <c r="R5"/>
  <c r="T6"/>
  <c r="L12"/>
  <c r="M12"/>
  <c r="N12"/>
  <c r="L10"/>
  <c r="N11"/>
  <c r="R6" l="1"/>
  <c r="S6"/>
</calcChain>
</file>

<file path=xl/sharedStrings.xml><?xml version="1.0" encoding="utf-8"?>
<sst xmlns="http://schemas.openxmlformats.org/spreadsheetml/2006/main" count="49" uniqueCount="22">
  <si>
    <t>대로</t>
    <phoneticPr fontId="2" type="noConversion"/>
  </si>
  <si>
    <t>로</t>
    <phoneticPr fontId="2" type="noConversion"/>
  </si>
  <si>
    <t>길</t>
    <phoneticPr fontId="2" type="noConversion"/>
  </si>
  <si>
    <t>스벅</t>
    <phoneticPr fontId="2" type="noConversion"/>
  </si>
  <si>
    <t>이디야</t>
    <phoneticPr fontId="2" type="noConversion"/>
  </si>
  <si>
    <t>빽</t>
    <phoneticPr fontId="2" type="noConversion"/>
  </si>
  <si>
    <t>도로별 분포 비율</t>
    <phoneticPr fontId="2" type="noConversion"/>
  </si>
  <si>
    <t>합계</t>
    <phoneticPr fontId="2" type="noConversion"/>
  </si>
  <si>
    <t>스타벅스</t>
    <phoneticPr fontId="2" type="noConversion"/>
  </si>
  <si>
    <t>빽다방</t>
    <phoneticPr fontId="2" type="noConversion"/>
  </si>
  <si>
    <t>이디야</t>
  </si>
  <si>
    <t xml:space="preserve">스벅 </t>
    <phoneticPr fontId="2" type="noConversion"/>
  </si>
  <si>
    <t>이디야</t>
    <phoneticPr fontId="2" type="noConversion"/>
  </si>
  <si>
    <t>뺵다방</t>
    <phoneticPr fontId="2" type="noConversion"/>
  </si>
  <si>
    <t>분포율</t>
    <phoneticPr fontId="2" type="noConversion"/>
  </si>
  <si>
    <t>빽다방</t>
    <phoneticPr fontId="2" type="noConversion"/>
  </si>
  <si>
    <t>스타벅스</t>
    <phoneticPr fontId="2" type="noConversion"/>
  </si>
  <si>
    <t>매장 수(수식 포함)</t>
    <phoneticPr fontId="2" type="noConversion"/>
  </si>
  <si>
    <t>매장 수(수식 미포함)</t>
    <phoneticPr fontId="2" type="noConversion"/>
  </si>
  <si>
    <t>분포율(수식 포함)</t>
    <phoneticPr fontId="2" type="noConversion"/>
  </si>
  <si>
    <t>분포율(수식 미포함)</t>
    <phoneticPr fontId="2" type="noConversion"/>
  </si>
  <si>
    <t>대로</t>
    <phoneticPr fontId="2" type="noConversion"/>
  </si>
</sst>
</file>

<file path=xl/styles.xml><?xml version="1.0" encoding="utf-8"?>
<styleSheet xmlns="http://schemas.openxmlformats.org/spreadsheetml/2006/main">
  <numFmts count="2">
    <numFmt numFmtId="178" formatCode="0_);[Red]\(0\)"/>
    <numFmt numFmtId="179" formatCode="0.0%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9" fontId="0" fillId="0" borderId="0" xfId="0" applyNumberFormat="1">
      <alignment vertical="center"/>
    </xf>
    <xf numFmtId="9" fontId="0" fillId="0" borderId="0" xfId="1" applyFo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1" applyNumberFormat="1" applyFont="1">
      <alignment vertical="center"/>
    </xf>
    <xf numFmtId="0" fontId="0" fillId="0" borderId="1" xfId="1" applyNumberFormat="1" applyFont="1" applyBorder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1" applyNumberFormat="1" applyFont="1">
      <alignment vertical="center"/>
    </xf>
    <xf numFmtId="179" fontId="0" fillId="0" borderId="1" xfId="1" applyNumberFormat="1" applyFont="1" applyBorder="1">
      <alignment vertical="center"/>
    </xf>
    <xf numFmtId="0" fontId="0" fillId="6" borderId="0" xfId="0" applyFill="1">
      <alignment vertical="center"/>
    </xf>
    <xf numFmtId="0" fontId="3" fillId="5" borderId="0" xfId="0" applyFont="1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>
        <c:manualLayout>
          <c:layoutTarget val="inner"/>
          <c:xMode val="edge"/>
          <c:yMode val="edge"/>
          <c:x val="9.2349518810148731E-2"/>
          <c:y val="0.13178374254942271"/>
          <c:w val="0.70213801399825027"/>
          <c:h val="0.74450273457197158"/>
        </c:manualLayout>
      </c:layout>
      <c:barChart>
        <c:barDir val="col"/>
        <c:grouping val="clustered"/>
        <c:ser>
          <c:idx val="0"/>
          <c:order val="0"/>
          <c:tx>
            <c:strRef>
              <c:f>Sheet1!$K$3</c:f>
              <c:strCache>
                <c:ptCount val="1"/>
                <c:pt idx="0">
                  <c:v>스타벅스</c:v>
                </c:pt>
              </c:strCache>
            </c:strRef>
          </c:tx>
          <c:spPr>
            <a:solidFill>
              <a:srgbClr val="006600">
                <a:alpha val="63000"/>
              </a:srgbClr>
            </a:solidFill>
          </c:spPr>
          <c:dLbls>
            <c:showVal val="1"/>
          </c:dLbls>
          <c:cat>
            <c:strRef>
              <c:f>Sheet1!$L$2:$N$2</c:f>
              <c:strCache>
                <c:ptCount val="3"/>
                <c:pt idx="0">
                  <c:v>대로</c:v>
                </c:pt>
                <c:pt idx="1">
                  <c:v>로</c:v>
                </c:pt>
                <c:pt idx="2">
                  <c:v>길</c:v>
                </c:pt>
              </c:strCache>
            </c:strRef>
          </c:cat>
          <c:val>
            <c:numRef>
              <c:f>Sheet1!$L$3:$N$3</c:f>
              <c:numCache>
                <c:formatCode>0_);[Red]\(0\)</c:formatCode>
                <c:ptCount val="3"/>
                <c:pt idx="0">
                  <c:v>69.012</c:v>
                </c:pt>
                <c:pt idx="1">
                  <c:v>270.084</c:v>
                </c:pt>
                <c:pt idx="2">
                  <c:v>86.903999999999996</c:v>
                </c:pt>
              </c:numCache>
            </c:numRef>
          </c:val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이디야</c:v>
                </c:pt>
              </c:strCache>
            </c:strRef>
          </c:tx>
          <c:spPr>
            <a:solidFill>
              <a:srgbClr val="1F497D">
                <a:alpha val="74000"/>
              </a:srgbClr>
            </a:solidFill>
          </c:spPr>
          <c:dLbls>
            <c:showVal val="1"/>
          </c:dLbls>
          <c:cat>
            <c:strRef>
              <c:f>Sheet1!$L$2:$N$2</c:f>
              <c:strCache>
                <c:ptCount val="3"/>
                <c:pt idx="0">
                  <c:v>대로</c:v>
                </c:pt>
                <c:pt idx="1">
                  <c:v>로</c:v>
                </c:pt>
                <c:pt idx="2">
                  <c:v>길</c:v>
                </c:pt>
              </c:strCache>
            </c:strRef>
          </c:cat>
          <c:val>
            <c:numRef>
              <c:f>Sheet1!$L$4:$N$4</c:f>
              <c:numCache>
                <c:formatCode>0_);[Red]\(0\)</c:formatCode>
                <c:ptCount val="3"/>
                <c:pt idx="0">
                  <c:v>52.286999999999999</c:v>
                </c:pt>
                <c:pt idx="1">
                  <c:v>405.07400000000001</c:v>
                </c:pt>
                <c:pt idx="2">
                  <c:v>144.24</c:v>
                </c:pt>
              </c:numCache>
            </c:numRef>
          </c:val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빽다방</c:v>
                </c:pt>
              </c:strCache>
            </c:strRef>
          </c:tx>
          <c:spPr>
            <a:solidFill>
              <a:srgbClr val="FFC000">
                <a:alpha val="64000"/>
              </a:srgbClr>
            </a:solidFill>
          </c:spPr>
          <c:dLbls>
            <c:showVal val="1"/>
          </c:dLbls>
          <c:cat>
            <c:strRef>
              <c:f>Sheet1!$L$2:$N$2</c:f>
              <c:strCache>
                <c:ptCount val="3"/>
                <c:pt idx="0">
                  <c:v>대로</c:v>
                </c:pt>
                <c:pt idx="1">
                  <c:v>로</c:v>
                </c:pt>
                <c:pt idx="2">
                  <c:v>길</c:v>
                </c:pt>
              </c:strCache>
            </c:strRef>
          </c:cat>
          <c:val>
            <c:numRef>
              <c:f>Sheet1!$L$5:$N$5</c:f>
              <c:numCache>
                <c:formatCode>0_);[Red]\(0\)</c:formatCode>
                <c:ptCount val="3"/>
                <c:pt idx="0">
                  <c:v>10.952</c:v>
                </c:pt>
                <c:pt idx="1">
                  <c:v>77.996000000000009</c:v>
                </c:pt>
                <c:pt idx="2">
                  <c:v>59.052</c:v>
                </c:pt>
              </c:numCache>
            </c:numRef>
          </c:val>
        </c:ser>
        <c:axId val="68429312"/>
        <c:axId val="68430848"/>
      </c:barChart>
      <c:catAx>
        <c:axId val="68429312"/>
        <c:scaling>
          <c:orientation val="minMax"/>
        </c:scaling>
        <c:axPos val="b"/>
        <c:tickLblPos val="nextTo"/>
        <c:crossAx val="68430848"/>
        <c:crosses val="autoZero"/>
        <c:auto val="1"/>
        <c:lblAlgn val="ctr"/>
        <c:lblOffset val="100"/>
      </c:catAx>
      <c:valAx>
        <c:axId val="68430848"/>
        <c:scaling>
          <c:orientation val="minMax"/>
          <c:max val="450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_);[Red]\(0\)" sourceLinked="1"/>
        <c:tickLblPos val="nextTo"/>
        <c:crossAx val="68429312"/>
        <c:crosses val="autoZero"/>
        <c:crossBetween val="between"/>
        <c:majorUnit val="50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>
        <c:manualLayout>
          <c:layoutTarget val="inner"/>
          <c:xMode val="edge"/>
          <c:yMode val="edge"/>
          <c:x val="0.15493285214348207"/>
          <c:y val="5.0925925925925923E-2"/>
          <c:w val="0.7323254593175853"/>
          <c:h val="0.83309419655876349"/>
        </c:manualLayout>
      </c:layout>
      <c:barChart>
        <c:barDir val="bar"/>
        <c:grouping val="stacked"/>
        <c:ser>
          <c:idx val="0"/>
          <c:order val="0"/>
          <c:tx>
            <c:strRef>
              <c:f>Sheet1!$W$2</c:f>
              <c:strCache>
                <c:ptCount val="1"/>
                <c:pt idx="0">
                  <c:v>대로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Sheet1!$V$3:$V$5</c:f>
              <c:strCache>
                <c:ptCount val="3"/>
                <c:pt idx="0">
                  <c:v>스타벅스</c:v>
                </c:pt>
                <c:pt idx="1">
                  <c:v>이디야</c:v>
                </c:pt>
                <c:pt idx="2">
                  <c:v>빽다방</c:v>
                </c:pt>
              </c:strCache>
            </c:strRef>
          </c:cat>
          <c:val>
            <c:numRef>
              <c:f>Sheet1!$W$3:$W$5</c:f>
              <c:numCache>
                <c:formatCode>General</c:formatCode>
                <c:ptCount val="3"/>
                <c:pt idx="0">
                  <c:v>16</c:v>
                </c:pt>
                <c:pt idx="1">
                  <c:v>9</c:v>
                </c:pt>
                <c:pt idx="2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Sheet1!$X$2</c:f>
              <c:strCache>
                <c:ptCount val="1"/>
                <c:pt idx="0">
                  <c:v>로</c:v>
                </c:pt>
              </c:strCache>
            </c:strRef>
          </c:tx>
          <c:spPr>
            <a:solidFill>
              <a:prstClr val="black">
                <a:lumMod val="50000"/>
                <a:lumOff val="50000"/>
              </a:prstClr>
            </a:solidFill>
          </c:spPr>
          <c:cat>
            <c:strRef>
              <c:f>Sheet1!$V$3:$V$5</c:f>
              <c:strCache>
                <c:ptCount val="3"/>
                <c:pt idx="0">
                  <c:v>스타벅스</c:v>
                </c:pt>
                <c:pt idx="1">
                  <c:v>이디야</c:v>
                </c:pt>
                <c:pt idx="2">
                  <c:v>빽다방</c:v>
                </c:pt>
              </c:strCache>
            </c:strRef>
          </c:cat>
          <c:val>
            <c:numRef>
              <c:f>Sheet1!$X$3:$X$5</c:f>
              <c:numCache>
                <c:formatCode>General</c:formatCode>
                <c:ptCount val="3"/>
                <c:pt idx="0">
                  <c:v>63</c:v>
                </c:pt>
                <c:pt idx="1">
                  <c:v>67</c:v>
                </c:pt>
                <c:pt idx="2">
                  <c:v>53</c:v>
                </c:pt>
              </c:numCache>
            </c:numRef>
          </c:val>
        </c:ser>
        <c:ser>
          <c:idx val="2"/>
          <c:order val="2"/>
          <c:tx>
            <c:strRef>
              <c:f>Sheet1!$Y$2</c:f>
              <c:strCache>
                <c:ptCount val="1"/>
                <c:pt idx="0">
                  <c:v>길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cat>
            <c:strRef>
              <c:f>Sheet1!$V$3:$V$5</c:f>
              <c:strCache>
                <c:ptCount val="3"/>
                <c:pt idx="0">
                  <c:v>스타벅스</c:v>
                </c:pt>
                <c:pt idx="1">
                  <c:v>이디야</c:v>
                </c:pt>
                <c:pt idx="2">
                  <c:v>빽다방</c:v>
                </c:pt>
              </c:strCache>
            </c:strRef>
          </c:cat>
          <c:val>
            <c:numRef>
              <c:f>Sheet1!$Y$3:$Y$5</c:f>
              <c:numCache>
                <c:formatCode>General</c:formatCode>
                <c:ptCount val="3"/>
                <c:pt idx="0">
                  <c:v>20</c:v>
                </c:pt>
                <c:pt idx="1">
                  <c:v>24</c:v>
                </c:pt>
                <c:pt idx="2">
                  <c:v>40</c:v>
                </c:pt>
              </c:numCache>
            </c:numRef>
          </c:val>
        </c:ser>
        <c:overlap val="100"/>
        <c:axId val="138558848"/>
        <c:axId val="93205248"/>
      </c:barChart>
      <c:catAx>
        <c:axId val="138558848"/>
        <c:scaling>
          <c:orientation val="minMax"/>
        </c:scaling>
        <c:axPos val="l"/>
        <c:numFmt formatCode="General" sourceLinked="1"/>
        <c:tickLblPos val="nextTo"/>
        <c:crossAx val="93205248"/>
        <c:crosses val="autoZero"/>
        <c:auto val="1"/>
        <c:lblAlgn val="ctr"/>
        <c:lblOffset val="100"/>
      </c:catAx>
      <c:valAx>
        <c:axId val="93205248"/>
        <c:scaling>
          <c:orientation val="minMax"/>
        </c:scaling>
        <c:axPos val="b"/>
        <c:majorGridlines/>
        <c:numFmt formatCode="General" sourceLinked="1"/>
        <c:tickLblPos val="nextTo"/>
        <c:crossAx val="138558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448753280839888"/>
          <c:y val="0.37442403032954213"/>
          <c:w val="0.10551246719160105"/>
          <c:h val="0.25115157480314959"/>
        </c:manualLayout>
      </c:layout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>
        <c:manualLayout>
          <c:layoutTarget val="inner"/>
          <c:xMode val="edge"/>
          <c:yMode val="edge"/>
          <c:x val="9.2349518810148662E-2"/>
          <c:y val="0.13178374254942277"/>
          <c:w val="0.70213801399825049"/>
          <c:h val="0.74450273457197169"/>
        </c:manualLayout>
      </c:layout>
      <c:barChart>
        <c:barDir val="col"/>
        <c:grouping val="clustered"/>
        <c:ser>
          <c:idx val="0"/>
          <c:order val="0"/>
          <c:tx>
            <c:strRef>
              <c:f>Sheet1!$K$3</c:f>
              <c:strCache>
                <c:ptCount val="1"/>
                <c:pt idx="0">
                  <c:v>스타벅스</c:v>
                </c:pt>
              </c:strCache>
            </c:strRef>
          </c:tx>
          <c:spPr>
            <a:solidFill>
              <a:srgbClr val="006600">
                <a:alpha val="63000"/>
              </a:srgbClr>
            </a:solidFill>
          </c:spPr>
          <c:dLbls>
            <c:showVal val="1"/>
          </c:dLbls>
          <c:cat>
            <c:strRef>
              <c:f>Sheet1!$L$2:$N$2</c:f>
              <c:strCache>
                <c:ptCount val="3"/>
                <c:pt idx="0">
                  <c:v>대로</c:v>
                </c:pt>
                <c:pt idx="1">
                  <c:v>로</c:v>
                </c:pt>
                <c:pt idx="2">
                  <c:v>길</c:v>
                </c:pt>
              </c:strCache>
            </c:strRef>
          </c:cat>
          <c:val>
            <c:numRef>
              <c:f>Sheet1!$L$3:$N$3</c:f>
              <c:numCache>
                <c:formatCode>0_);[Red]\(0\)</c:formatCode>
                <c:ptCount val="3"/>
                <c:pt idx="0">
                  <c:v>69.012</c:v>
                </c:pt>
                <c:pt idx="1">
                  <c:v>270.084</c:v>
                </c:pt>
                <c:pt idx="2">
                  <c:v>86.903999999999996</c:v>
                </c:pt>
              </c:numCache>
            </c:numRef>
          </c:val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이디야</c:v>
                </c:pt>
              </c:strCache>
            </c:strRef>
          </c:tx>
          <c:spPr>
            <a:solidFill>
              <a:srgbClr val="1F497D">
                <a:alpha val="74000"/>
              </a:srgbClr>
            </a:solidFill>
          </c:spPr>
          <c:dLbls>
            <c:showVal val="1"/>
          </c:dLbls>
          <c:cat>
            <c:strRef>
              <c:f>Sheet1!$L$2:$N$2</c:f>
              <c:strCache>
                <c:ptCount val="3"/>
                <c:pt idx="0">
                  <c:v>대로</c:v>
                </c:pt>
                <c:pt idx="1">
                  <c:v>로</c:v>
                </c:pt>
                <c:pt idx="2">
                  <c:v>길</c:v>
                </c:pt>
              </c:strCache>
            </c:strRef>
          </c:cat>
          <c:val>
            <c:numRef>
              <c:f>Sheet1!$L$4:$N$4</c:f>
              <c:numCache>
                <c:formatCode>0_);[Red]\(0\)</c:formatCode>
                <c:ptCount val="3"/>
                <c:pt idx="0">
                  <c:v>52.286999999999999</c:v>
                </c:pt>
                <c:pt idx="1">
                  <c:v>405.07400000000001</c:v>
                </c:pt>
                <c:pt idx="2">
                  <c:v>144.24</c:v>
                </c:pt>
              </c:numCache>
            </c:numRef>
          </c:val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빽다방</c:v>
                </c:pt>
              </c:strCache>
            </c:strRef>
          </c:tx>
          <c:spPr>
            <a:solidFill>
              <a:srgbClr val="FFC000">
                <a:alpha val="64000"/>
              </a:srgbClr>
            </a:solidFill>
          </c:spPr>
          <c:dLbls>
            <c:showVal val="1"/>
          </c:dLbls>
          <c:cat>
            <c:strRef>
              <c:f>Sheet1!$L$2:$N$2</c:f>
              <c:strCache>
                <c:ptCount val="3"/>
                <c:pt idx="0">
                  <c:v>대로</c:v>
                </c:pt>
                <c:pt idx="1">
                  <c:v>로</c:v>
                </c:pt>
                <c:pt idx="2">
                  <c:v>길</c:v>
                </c:pt>
              </c:strCache>
            </c:strRef>
          </c:cat>
          <c:val>
            <c:numRef>
              <c:f>Sheet1!$L$5:$N$5</c:f>
              <c:numCache>
                <c:formatCode>0_);[Red]\(0\)</c:formatCode>
                <c:ptCount val="3"/>
                <c:pt idx="0">
                  <c:v>10.952</c:v>
                </c:pt>
                <c:pt idx="1">
                  <c:v>77.996000000000009</c:v>
                </c:pt>
                <c:pt idx="2">
                  <c:v>59.052</c:v>
                </c:pt>
              </c:numCache>
            </c:numRef>
          </c:val>
        </c:ser>
        <c:axId val="117930240"/>
        <c:axId val="117933184"/>
      </c:barChart>
      <c:catAx>
        <c:axId val="117930240"/>
        <c:scaling>
          <c:orientation val="minMax"/>
        </c:scaling>
        <c:axPos val="b"/>
        <c:tickLblPos val="nextTo"/>
        <c:crossAx val="117933184"/>
        <c:crosses val="autoZero"/>
        <c:auto val="1"/>
        <c:lblAlgn val="ctr"/>
        <c:lblOffset val="100"/>
      </c:catAx>
      <c:valAx>
        <c:axId val="117933184"/>
        <c:scaling>
          <c:orientation val="minMax"/>
          <c:max val="450"/>
          <c:min val="0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_);[Red]\(0\)" sourceLinked="1"/>
        <c:tickLblPos val="nextTo"/>
        <c:crossAx val="117930240"/>
        <c:crosses val="autoZero"/>
        <c:crossBetween val="between"/>
        <c:majorUnit val="100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"/>
  <c:chart>
    <c:plotArea>
      <c:layout/>
      <c:pieChart>
        <c:varyColors val="1"/>
        <c:ser>
          <c:idx val="0"/>
          <c:order val="0"/>
          <c:cat>
            <c:strRef>
              <c:f>Sheet1!$W$2:$Y$2</c:f>
              <c:strCache>
                <c:ptCount val="3"/>
                <c:pt idx="0">
                  <c:v>대로</c:v>
                </c:pt>
                <c:pt idx="1">
                  <c:v>로</c:v>
                </c:pt>
                <c:pt idx="2">
                  <c:v>길</c:v>
                </c:pt>
              </c:strCache>
            </c:strRef>
          </c:cat>
          <c:val>
            <c:numRef>
              <c:f>Sheet1!$W$3:$Y$3</c:f>
              <c:numCache>
                <c:formatCode>General</c:formatCode>
                <c:ptCount val="3"/>
                <c:pt idx="0">
                  <c:v>16</c:v>
                </c:pt>
                <c:pt idx="1">
                  <c:v>63</c:v>
                </c:pt>
                <c:pt idx="2">
                  <c:v>20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7782086614173218"/>
          <c:y val="0.39757217847769027"/>
          <c:w val="0.10273468941382327"/>
          <c:h val="0.25115157480314959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"/>
  <c:chart>
    <c:plotArea>
      <c:layout/>
      <c:pieChart>
        <c:varyColors val="1"/>
        <c:ser>
          <c:idx val="0"/>
          <c:order val="0"/>
          <c:cat>
            <c:strRef>
              <c:f>Sheet1!$W$2:$Y$2</c:f>
              <c:strCache>
                <c:ptCount val="3"/>
                <c:pt idx="0">
                  <c:v>대로</c:v>
                </c:pt>
                <c:pt idx="1">
                  <c:v>로</c:v>
                </c:pt>
                <c:pt idx="2">
                  <c:v>길</c:v>
                </c:pt>
              </c:strCache>
            </c:strRef>
          </c:cat>
          <c:val>
            <c:numRef>
              <c:f>Sheet1!$W$4:$Y$4</c:f>
              <c:numCache>
                <c:formatCode>General</c:formatCode>
                <c:ptCount val="3"/>
                <c:pt idx="0">
                  <c:v>9</c:v>
                </c:pt>
                <c:pt idx="1">
                  <c:v>67</c:v>
                </c:pt>
                <c:pt idx="2">
                  <c:v>24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"/>
  <c:chart>
    <c:plotArea>
      <c:layout/>
      <c:pieChart>
        <c:varyColors val="1"/>
        <c:ser>
          <c:idx val="0"/>
          <c:order val="0"/>
          <c:cat>
            <c:strRef>
              <c:f>Sheet1!$W$2:$Y$2</c:f>
              <c:strCache>
                <c:ptCount val="3"/>
                <c:pt idx="0">
                  <c:v>대로</c:v>
                </c:pt>
                <c:pt idx="1">
                  <c:v>로</c:v>
                </c:pt>
                <c:pt idx="2">
                  <c:v>길</c:v>
                </c:pt>
              </c:strCache>
            </c:strRef>
          </c:cat>
          <c:val>
            <c:numRef>
              <c:f>Sheet1!$W$5:$Y$5</c:f>
              <c:numCache>
                <c:formatCode>General</c:formatCode>
                <c:ptCount val="3"/>
                <c:pt idx="0">
                  <c:v>7</c:v>
                </c:pt>
                <c:pt idx="1">
                  <c:v>53</c:v>
                </c:pt>
                <c:pt idx="2">
                  <c:v>40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percentStacked"/>
        <c:ser>
          <c:idx val="0"/>
          <c:order val="0"/>
          <c:tx>
            <c:strRef>
              <c:f>Sheet1!$W$2</c:f>
              <c:strCache>
                <c:ptCount val="1"/>
                <c:pt idx="0">
                  <c:v>대로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cat>
            <c:strRef>
              <c:f>Sheet1!$V$3:$V$5</c:f>
              <c:strCache>
                <c:ptCount val="3"/>
                <c:pt idx="0">
                  <c:v>스타벅스</c:v>
                </c:pt>
                <c:pt idx="1">
                  <c:v>이디야</c:v>
                </c:pt>
                <c:pt idx="2">
                  <c:v>빽다방</c:v>
                </c:pt>
              </c:strCache>
            </c:strRef>
          </c:cat>
          <c:val>
            <c:numRef>
              <c:f>Sheet1!$W$3:$W$5</c:f>
              <c:numCache>
                <c:formatCode>General</c:formatCode>
                <c:ptCount val="3"/>
                <c:pt idx="0">
                  <c:v>16</c:v>
                </c:pt>
                <c:pt idx="1">
                  <c:v>9</c:v>
                </c:pt>
                <c:pt idx="2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Sheet1!$X$2</c:f>
              <c:strCache>
                <c:ptCount val="1"/>
                <c:pt idx="0">
                  <c:v>로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strRef>
              <c:f>Sheet1!$V$3:$V$5</c:f>
              <c:strCache>
                <c:ptCount val="3"/>
                <c:pt idx="0">
                  <c:v>스타벅스</c:v>
                </c:pt>
                <c:pt idx="1">
                  <c:v>이디야</c:v>
                </c:pt>
                <c:pt idx="2">
                  <c:v>빽다방</c:v>
                </c:pt>
              </c:strCache>
            </c:strRef>
          </c:cat>
          <c:val>
            <c:numRef>
              <c:f>Sheet1!$X$3:$X$5</c:f>
              <c:numCache>
                <c:formatCode>General</c:formatCode>
                <c:ptCount val="3"/>
                <c:pt idx="0">
                  <c:v>63</c:v>
                </c:pt>
                <c:pt idx="1">
                  <c:v>67</c:v>
                </c:pt>
                <c:pt idx="2">
                  <c:v>53</c:v>
                </c:pt>
              </c:numCache>
            </c:numRef>
          </c:val>
        </c:ser>
        <c:ser>
          <c:idx val="2"/>
          <c:order val="2"/>
          <c:tx>
            <c:strRef>
              <c:f>Sheet1!$Y$2</c:f>
              <c:strCache>
                <c:ptCount val="1"/>
                <c:pt idx="0">
                  <c:v>길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cat>
            <c:strRef>
              <c:f>Sheet1!$V$3:$V$5</c:f>
              <c:strCache>
                <c:ptCount val="3"/>
                <c:pt idx="0">
                  <c:v>스타벅스</c:v>
                </c:pt>
                <c:pt idx="1">
                  <c:v>이디야</c:v>
                </c:pt>
                <c:pt idx="2">
                  <c:v>빽다방</c:v>
                </c:pt>
              </c:strCache>
            </c:strRef>
          </c:cat>
          <c:val>
            <c:numRef>
              <c:f>Sheet1!$Y$3:$Y$5</c:f>
              <c:numCache>
                <c:formatCode>General</c:formatCode>
                <c:ptCount val="3"/>
                <c:pt idx="0">
                  <c:v>20</c:v>
                </c:pt>
                <c:pt idx="1">
                  <c:v>24</c:v>
                </c:pt>
                <c:pt idx="2">
                  <c:v>40</c:v>
                </c:pt>
              </c:numCache>
            </c:numRef>
          </c:val>
        </c:ser>
        <c:overlap val="100"/>
        <c:axId val="96843264"/>
        <c:axId val="97326592"/>
      </c:barChart>
      <c:catAx>
        <c:axId val="96843264"/>
        <c:scaling>
          <c:orientation val="minMax"/>
        </c:scaling>
        <c:axPos val="b"/>
        <c:numFmt formatCode="General" sourceLinked="1"/>
        <c:tickLblPos val="nextTo"/>
        <c:crossAx val="97326592"/>
        <c:crosses val="autoZero"/>
        <c:auto val="1"/>
        <c:lblAlgn val="ctr"/>
        <c:lblOffset val="100"/>
      </c:catAx>
      <c:valAx>
        <c:axId val="97326592"/>
        <c:scaling>
          <c:orientation val="minMax"/>
          <c:max val="1"/>
        </c:scaling>
        <c:axPos val="l"/>
        <c:numFmt formatCode="0%" sourceLinked="1"/>
        <c:tickLblPos val="nextTo"/>
        <c:crossAx val="96843264"/>
        <c:crosses val="autoZero"/>
        <c:crossBetween val="between"/>
        <c:majorUnit val="0.2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502920</xdr:colOff>
      <xdr:row>6</xdr:row>
      <xdr:rowOff>182880</xdr:rowOff>
    </xdr:from>
    <xdr:to>
      <xdr:col>15</xdr:col>
      <xdr:colOff>381000</xdr:colOff>
      <xdr:row>20</xdr:row>
      <xdr:rowOff>182880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472440</xdr:colOff>
      <xdr:row>6</xdr:row>
      <xdr:rowOff>198120</xdr:rowOff>
    </xdr:from>
    <xdr:to>
      <xdr:col>24</xdr:col>
      <xdr:colOff>350520</xdr:colOff>
      <xdr:row>19</xdr:row>
      <xdr:rowOff>68580</xdr:rowOff>
    </xdr:to>
    <xdr:graphicFrame macro="">
      <xdr:nvGraphicFramePr>
        <xdr:cNvPr id="13" name="차트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419100</xdr:colOff>
      <xdr:row>2</xdr:row>
      <xdr:rowOff>53340</xdr:rowOff>
    </xdr:from>
    <xdr:to>
      <xdr:col>32</xdr:col>
      <xdr:colOff>297180</xdr:colOff>
      <xdr:row>16</xdr:row>
      <xdr:rowOff>53340</xdr:rowOff>
    </xdr:to>
    <xdr:graphicFrame macro="">
      <xdr:nvGraphicFramePr>
        <xdr:cNvPr id="15" name="차트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335280</xdr:colOff>
      <xdr:row>20</xdr:row>
      <xdr:rowOff>205740</xdr:rowOff>
    </xdr:from>
    <xdr:to>
      <xdr:col>24</xdr:col>
      <xdr:colOff>213360</xdr:colOff>
      <xdr:row>33</xdr:row>
      <xdr:rowOff>76200</xdr:rowOff>
    </xdr:to>
    <xdr:graphicFrame macro="">
      <xdr:nvGraphicFramePr>
        <xdr:cNvPr id="40" name="차트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489022</xdr:colOff>
      <xdr:row>28</xdr:row>
      <xdr:rowOff>83822</xdr:rowOff>
    </xdr:from>
    <xdr:to>
      <xdr:col>21</xdr:col>
      <xdr:colOff>198120</xdr:colOff>
      <xdr:row>30</xdr:row>
      <xdr:rowOff>145918</xdr:rowOff>
    </xdr:to>
    <xdr:grpSp>
      <xdr:nvGrpSpPr>
        <xdr:cNvPr id="17" name="그룹 16"/>
        <xdr:cNvGrpSpPr/>
      </xdr:nvGrpSpPr>
      <xdr:grpSpPr>
        <a:xfrm rot="10800000">
          <a:off x="13229662" y="6271262"/>
          <a:ext cx="1050218" cy="504056"/>
          <a:chOff x="4234739" y="2471191"/>
          <a:chExt cx="268734" cy="343647"/>
        </a:xfrm>
      </xdr:grpSpPr>
      <xdr:cxnSp macro="">
        <xdr:nvCxnSpPr>
          <xdr:cNvPr id="22" name="직선 연결선 21"/>
          <xdr:cNvCxnSpPr/>
        </xdr:nvCxnSpPr>
        <xdr:spPr>
          <a:xfrm rot="16200000">
            <a:off x="4369214" y="2336932"/>
            <a:ext cx="0" cy="268518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연결선 22"/>
          <xdr:cNvCxnSpPr/>
        </xdr:nvCxnSpPr>
        <xdr:spPr>
          <a:xfrm rot="16200000">
            <a:off x="4372535" y="2685847"/>
            <a:ext cx="0" cy="257981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직선 연결선 23"/>
          <xdr:cNvCxnSpPr/>
        </xdr:nvCxnSpPr>
        <xdr:spPr>
          <a:xfrm rot="16200000">
            <a:off x="4368998" y="2518863"/>
            <a:ext cx="0" cy="268518"/>
          </a:xfrm>
          <a:prstGeom prst="line">
            <a:avLst/>
          </a:prstGeom>
          <a:ln w="53975">
            <a:solidFill>
              <a:srgbClr val="FFC000">
                <a:alpha val="53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213361</xdr:colOff>
      <xdr:row>23</xdr:row>
      <xdr:rowOff>144781</xdr:rowOff>
    </xdr:from>
    <xdr:to>
      <xdr:col>20</xdr:col>
      <xdr:colOff>205741</xdr:colOff>
      <xdr:row>25</xdr:row>
      <xdr:rowOff>144780</xdr:rowOff>
    </xdr:to>
    <xdr:grpSp>
      <xdr:nvGrpSpPr>
        <xdr:cNvPr id="41" name="그룹 40"/>
        <xdr:cNvGrpSpPr/>
      </xdr:nvGrpSpPr>
      <xdr:grpSpPr>
        <a:xfrm>
          <a:off x="12954001" y="5227321"/>
          <a:ext cx="662940" cy="441959"/>
          <a:chOff x="19917813" y="4198620"/>
          <a:chExt cx="844597" cy="656827"/>
        </a:xfrm>
      </xdr:grpSpPr>
      <xdr:cxnSp macro="">
        <xdr:nvCxnSpPr>
          <xdr:cNvPr id="18" name="직선 연결선 17"/>
          <xdr:cNvCxnSpPr/>
        </xdr:nvCxnSpPr>
        <xdr:spPr>
          <a:xfrm>
            <a:off x="19917813" y="4198620"/>
            <a:ext cx="213228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/>
          <xdr:cNvCxnSpPr/>
        </xdr:nvCxnSpPr>
        <xdr:spPr>
          <a:xfrm>
            <a:off x="20129384" y="4198620"/>
            <a:ext cx="449188" cy="656827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연결선 19"/>
          <xdr:cNvCxnSpPr/>
        </xdr:nvCxnSpPr>
        <xdr:spPr>
          <a:xfrm>
            <a:off x="20314880" y="4198620"/>
            <a:ext cx="447530" cy="656827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연결선 20"/>
          <xdr:cNvCxnSpPr/>
        </xdr:nvCxnSpPr>
        <xdr:spPr>
          <a:xfrm>
            <a:off x="20353180" y="4198620"/>
            <a:ext cx="265214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647700</xdr:colOff>
      <xdr:row>20</xdr:row>
      <xdr:rowOff>182880</xdr:rowOff>
    </xdr:from>
    <xdr:to>
      <xdr:col>31</xdr:col>
      <xdr:colOff>525780</xdr:colOff>
      <xdr:row>33</xdr:row>
      <xdr:rowOff>53340</xdr:rowOff>
    </xdr:to>
    <xdr:graphicFrame macro="">
      <xdr:nvGraphicFramePr>
        <xdr:cNvPr id="42" name="차트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99061</xdr:colOff>
      <xdr:row>22</xdr:row>
      <xdr:rowOff>137160</xdr:rowOff>
    </xdr:from>
    <xdr:to>
      <xdr:col>28</xdr:col>
      <xdr:colOff>358140</xdr:colOff>
      <xdr:row>23</xdr:row>
      <xdr:rowOff>182508</xdr:rowOff>
    </xdr:to>
    <xdr:grpSp>
      <xdr:nvGrpSpPr>
        <xdr:cNvPr id="43" name="그룹 42"/>
        <xdr:cNvGrpSpPr/>
      </xdr:nvGrpSpPr>
      <xdr:grpSpPr>
        <a:xfrm>
          <a:off x="18874741" y="4998720"/>
          <a:ext cx="259079" cy="266328"/>
          <a:chOff x="4503473" y="1804115"/>
          <a:chExt cx="648919" cy="667076"/>
        </a:xfrm>
      </xdr:grpSpPr>
      <xdr:cxnSp macro="">
        <xdr:nvCxnSpPr>
          <xdr:cNvPr id="44" name="직선 연결선 43"/>
          <xdr:cNvCxnSpPr/>
        </xdr:nvCxnSpPr>
        <xdr:spPr>
          <a:xfrm>
            <a:off x="4503473" y="1804115"/>
            <a:ext cx="0" cy="667076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5152392" y="1804115"/>
            <a:ext cx="0" cy="667076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>
            <a:off x="4844559" y="1804115"/>
            <a:ext cx="0" cy="667076"/>
          </a:xfrm>
          <a:prstGeom prst="line">
            <a:avLst/>
          </a:prstGeom>
          <a:ln w="53975">
            <a:solidFill>
              <a:srgbClr val="FFC000">
                <a:alpha val="53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4928627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직선 연결선 47"/>
          <xdr:cNvCxnSpPr/>
        </xdr:nvCxnSpPr>
        <xdr:spPr>
          <a:xfrm>
            <a:off x="4997415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직선 연결선 48"/>
          <xdr:cNvCxnSpPr/>
        </xdr:nvCxnSpPr>
        <xdr:spPr>
          <a:xfrm>
            <a:off x="5066201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직선 연결선 49"/>
          <xdr:cNvCxnSpPr/>
        </xdr:nvCxnSpPr>
        <xdr:spPr>
          <a:xfrm>
            <a:off x="4928627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4997415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5066201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4583745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4652532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4721319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직선 연결선 55"/>
          <xdr:cNvCxnSpPr/>
        </xdr:nvCxnSpPr>
        <xdr:spPr>
          <a:xfrm>
            <a:off x="4583745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직선 연결선 56"/>
          <xdr:cNvCxnSpPr/>
        </xdr:nvCxnSpPr>
        <xdr:spPr>
          <a:xfrm>
            <a:off x="4652532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직선 연결선 57"/>
          <xdr:cNvCxnSpPr/>
        </xdr:nvCxnSpPr>
        <xdr:spPr>
          <a:xfrm>
            <a:off x="4721319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130882</xdr:colOff>
      <xdr:row>28</xdr:row>
      <xdr:rowOff>38102</xdr:rowOff>
    </xdr:from>
    <xdr:to>
      <xdr:col>29</xdr:col>
      <xdr:colOff>106680</xdr:colOff>
      <xdr:row>30</xdr:row>
      <xdr:rowOff>100198</xdr:rowOff>
    </xdr:to>
    <xdr:grpSp>
      <xdr:nvGrpSpPr>
        <xdr:cNvPr id="66" name="그룹 65"/>
        <xdr:cNvGrpSpPr/>
      </xdr:nvGrpSpPr>
      <xdr:grpSpPr>
        <a:xfrm rot="10800000">
          <a:off x="18236002" y="6225542"/>
          <a:ext cx="1316918" cy="504056"/>
          <a:chOff x="4234739" y="2471191"/>
          <a:chExt cx="268734" cy="343647"/>
        </a:xfrm>
      </xdr:grpSpPr>
      <xdr:cxnSp macro="">
        <xdr:nvCxnSpPr>
          <xdr:cNvPr id="67" name="직선 연결선 66"/>
          <xdr:cNvCxnSpPr/>
        </xdr:nvCxnSpPr>
        <xdr:spPr>
          <a:xfrm rot="16200000">
            <a:off x="4369214" y="2336932"/>
            <a:ext cx="0" cy="268518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 rot="16200000">
            <a:off x="4372535" y="2685847"/>
            <a:ext cx="0" cy="257981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 rot="16200000">
            <a:off x="4368998" y="2518863"/>
            <a:ext cx="0" cy="268518"/>
          </a:xfrm>
          <a:prstGeom prst="line">
            <a:avLst/>
          </a:prstGeom>
          <a:ln w="53975">
            <a:solidFill>
              <a:srgbClr val="FFC000">
                <a:alpha val="53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640080</xdr:colOff>
      <xdr:row>34</xdr:row>
      <xdr:rowOff>53340</xdr:rowOff>
    </xdr:from>
    <xdr:to>
      <xdr:col>31</xdr:col>
      <xdr:colOff>518160</xdr:colOff>
      <xdr:row>46</xdr:row>
      <xdr:rowOff>144780</xdr:rowOff>
    </xdr:to>
    <xdr:graphicFrame macro="">
      <xdr:nvGraphicFramePr>
        <xdr:cNvPr id="70" name="차트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53341</xdr:colOff>
      <xdr:row>35</xdr:row>
      <xdr:rowOff>160020</xdr:rowOff>
    </xdr:from>
    <xdr:to>
      <xdr:col>28</xdr:col>
      <xdr:colOff>266700</xdr:colOff>
      <xdr:row>36</xdr:row>
      <xdr:rowOff>158369</xdr:rowOff>
    </xdr:to>
    <xdr:grpSp>
      <xdr:nvGrpSpPr>
        <xdr:cNvPr id="71" name="그룹 70"/>
        <xdr:cNvGrpSpPr/>
      </xdr:nvGrpSpPr>
      <xdr:grpSpPr>
        <a:xfrm>
          <a:off x="18829021" y="7894320"/>
          <a:ext cx="213359" cy="219329"/>
          <a:chOff x="4503473" y="1804115"/>
          <a:chExt cx="648919" cy="667076"/>
        </a:xfrm>
      </xdr:grpSpPr>
      <xdr:cxnSp macro="">
        <xdr:nvCxnSpPr>
          <xdr:cNvPr id="72" name="직선 연결선 71"/>
          <xdr:cNvCxnSpPr/>
        </xdr:nvCxnSpPr>
        <xdr:spPr>
          <a:xfrm>
            <a:off x="4503473" y="1804115"/>
            <a:ext cx="0" cy="667076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직선 연결선 72"/>
          <xdr:cNvCxnSpPr/>
        </xdr:nvCxnSpPr>
        <xdr:spPr>
          <a:xfrm>
            <a:off x="5152392" y="1804115"/>
            <a:ext cx="0" cy="667076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직선 연결선 73"/>
          <xdr:cNvCxnSpPr/>
        </xdr:nvCxnSpPr>
        <xdr:spPr>
          <a:xfrm>
            <a:off x="4844559" y="1804115"/>
            <a:ext cx="0" cy="667076"/>
          </a:xfrm>
          <a:prstGeom prst="line">
            <a:avLst/>
          </a:prstGeom>
          <a:ln w="53975">
            <a:solidFill>
              <a:srgbClr val="FFC000">
                <a:alpha val="53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4928627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4997415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>
            <a:off x="5066201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4928627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/>
          <xdr:cNvCxnSpPr/>
        </xdr:nvCxnSpPr>
        <xdr:spPr>
          <a:xfrm>
            <a:off x="4997415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/>
          <xdr:cNvCxnSpPr/>
        </xdr:nvCxnSpPr>
        <xdr:spPr>
          <a:xfrm>
            <a:off x="5066201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4583745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4652532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>
            <a:off x="4721319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4583745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직선 연결선 84"/>
          <xdr:cNvCxnSpPr/>
        </xdr:nvCxnSpPr>
        <xdr:spPr>
          <a:xfrm>
            <a:off x="4652532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직선 연결선 85"/>
          <xdr:cNvCxnSpPr/>
        </xdr:nvCxnSpPr>
        <xdr:spPr>
          <a:xfrm>
            <a:off x="4721319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282098</xdr:colOff>
      <xdr:row>38</xdr:row>
      <xdr:rowOff>129539</xdr:rowOff>
    </xdr:from>
    <xdr:to>
      <xdr:col>27</xdr:col>
      <xdr:colOff>519196</xdr:colOff>
      <xdr:row>40</xdr:row>
      <xdr:rowOff>162828</xdr:rowOff>
    </xdr:to>
    <xdr:grpSp>
      <xdr:nvGrpSpPr>
        <xdr:cNvPr id="87" name="그룹 86"/>
        <xdr:cNvGrpSpPr/>
      </xdr:nvGrpSpPr>
      <xdr:grpSpPr>
        <a:xfrm>
          <a:off x="17716658" y="8526779"/>
          <a:ext cx="907658" cy="475249"/>
          <a:chOff x="19976061" y="4187913"/>
          <a:chExt cx="909374" cy="667534"/>
        </a:xfrm>
      </xdr:grpSpPr>
      <xdr:cxnSp macro="">
        <xdr:nvCxnSpPr>
          <xdr:cNvPr id="88" name="직선 연결선 87"/>
          <xdr:cNvCxnSpPr/>
        </xdr:nvCxnSpPr>
        <xdr:spPr>
          <a:xfrm>
            <a:off x="19976061" y="4198620"/>
            <a:ext cx="213228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>
            <a:off x="20187632" y="4198620"/>
            <a:ext cx="449188" cy="656827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20449236" y="4187913"/>
            <a:ext cx="419892" cy="620776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직선 연결선 90"/>
          <xdr:cNvCxnSpPr/>
        </xdr:nvCxnSpPr>
        <xdr:spPr>
          <a:xfrm>
            <a:off x="20464505" y="4198619"/>
            <a:ext cx="420930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54682</xdr:colOff>
      <xdr:row>41</xdr:row>
      <xdr:rowOff>76202</xdr:rowOff>
    </xdr:from>
    <xdr:to>
      <xdr:col>29</xdr:col>
      <xdr:colOff>162068</xdr:colOff>
      <xdr:row>43</xdr:row>
      <xdr:rowOff>7620</xdr:rowOff>
    </xdr:to>
    <xdr:grpSp>
      <xdr:nvGrpSpPr>
        <xdr:cNvPr id="95" name="그룹 94"/>
        <xdr:cNvGrpSpPr/>
      </xdr:nvGrpSpPr>
      <xdr:grpSpPr>
        <a:xfrm rot="10800000">
          <a:off x="18830362" y="9136382"/>
          <a:ext cx="777946" cy="373378"/>
          <a:chOff x="4234739" y="2471191"/>
          <a:chExt cx="268734" cy="343647"/>
        </a:xfrm>
      </xdr:grpSpPr>
      <xdr:cxnSp macro="">
        <xdr:nvCxnSpPr>
          <xdr:cNvPr id="96" name="직선 연결선 95"/>
          <xdr:cNvCxnSpPr/>
        </xdr:nvCxnSpPr>
        <xdr:spPr>
          <a:xfrm rot="16200000">
            <a:off x="4369214" y="2336932"/>
            <a:ext cx="0" cy="268518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직선 연결선 96"/>
          <xdr:cNvCxnSpPr/>
        </xdr:nvCxnSpPr>
        <xdr:spPr>
          <a:xfrm rot="16200000">
            <a:off x="4372535" y="2685847"/>
            <a:ext cx="0" cy="257981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직선 연결선 97"/>
          <xdr:cNvCxnSpPr/>
        </xdr:nvCxnSpPr>
        <xdr:spPr>
          <a:xfrm rot="16200000">
            <a:off x="4368998" y="2518863"/>
            <a:ext cx="0" cy="268518"/>
          </a:xfrm>
          <a:prstGeom prst="line">
            <a:avLst/>
          </a:prstGeom>
          <a:ln w="53975">
            <a:solidFill>
              <a:srgbClr val="FFC000">
                <a:alpha val="53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434341</xdr:colOff>
      <xdr:row>23</xdr:row>
      <xdr:rowOff>160021</xdr:rowOff>
    </xdr:from>
    <xdr:to>
      <xdr:col>27</xdr:col>
      <xdr:colOff>426721</xdr:colOff>
      <xdr:row>25</xdr:row>
      <xdr:rowOff>160020</xdr:rowOff>
    </xdr:to>
    <xdr:grpSp>
      <xdr:nvGrpSpPr>
        <xdr:cNvPr id="99" name="그룹 98"/>
        <xdr:cNvGrpSpPr/>
      </xdr:nvGrpSpPr>
      <xdr:grpSpPr>
        <a:xfrm>
          <a:off x="17868901" y="5242561"/>
          <a:ext cx="662940" cy="441959"/>
          <a:chOff x="19917813" y="4198620"/>
          <a:chExt cx="844597" cy="656827"/>
        </a:xfrm>
      </xdr:grpSpPr>
      <xdr:cxnSp macro="">
        <xdr:nvCxnSpPr>
          <xdr:cNvPr id="100" name="직선 연결선 99"/>
          <xdr:cNvCxnSpPr/>
        </xdr:nvCxnSpPr>
        <xdr:spPr>
          <a:xfrm>
            <a:off x="19917813" y="4198620"/>
            <a:ext cx="213228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직선 연결선 100"/>
          <xdr:cNvCxnSpPr/>
        </xdr:nvCxnSpPr>
        <xdr:spPr>
          <a:xfrm>
            <a:off x="20129384" y="4198620"/>
            <a:ext cx="449188" cy="656827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직선 연결선 101"/>
          <xdr:cNvCxnSpPr/>
        </xdr:nvCxnSpPr>
        <xdr:spPr>
          <a:xfrm>
            <a:off x="20314880" y="4198620"/>
            <a:ext cx="447530" cy="656827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직선 연결선 102"/>
          <xdr:cNvCxnSpPr/>
        </xdr:nvCxnSpPr>
        <xdr:spPr>
          <a:xfrm>
            <a:off x="20353180" y="4198620"/>
            <a:ext cx="265214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548640</xdr:colOff>
      <xdr:row>35</xdr:row>
      <xdr:rowOff>129540</xdr:rowOff>
    </xdr:from>
    <xdr:to>
      <xdr:col>16</xdr:col>
      <xdr:colOff>541020</xdr:colOff>
      <xdr:row>41</xdr:row>
      <xdr:rowOff>137160</xdr:rowOff>
    </xdr:to>
    <xdr:sp macro="" textlink="">
      <xdr:nvSpPr>
        <xdr:cNvPr id="104" name="타원 103"/>
        <xdr:cNvSpPr/>
      </xdr:nvSpPr>
      <xdr:spPr>
        <a:xfrm>
          <a:off x="9936480" y="7863840"/>
          <a:ext cx="1333500" cy="1333500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609601</xdr:colOff>
      <xdr:row>23</xdr:row>
      <xdr:rowOff>99060</xdr:rowOff>
    </xdr:from>
    <xdr:to>
      <xdr:col>21</xdr:col>
      <xdr:colOff>419101</xdr:colOff>
      <xdr:row>25</xdr:row>
      <xdr:rowOff>150592</xdr:rowOff>
    </xdr:to>
    <xdr:grpSp>
      <xdr:nvGrpSpPr>
        <xdr:cNvPr id="105" name="그룹 104"/>
        <xdr:cNvGrpSpPr/>
      </xdr:nvGrpSpPr>
      <xdr:grpSpPr>
        <a:xfrm>
          <a:off x="14020801" y="5181600"/>
          <a:ext cx="480060" cy="493492"/>
          <a:chOff x="4503473" y="1804115"/>
          <a:chExt cx="648919" cy="667076"/>
        </a:xfrm>
      </xdr:grpSpPr>
      <xdr:cxnSp macro="">
        <xdr:nvCxnSpPr>
          <xdr:cNvPr id="106" name="직선 연결선 105"/>
          <xdr:cNvCxnSpPr/>
        </xdr:nvCxnSpPr>
        <xdr:spPr>
          <a:xfrm>
            <a:off x="4503473" y="1804115"/>
            <a:ext cx="0" cy="667076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직선 연결선 106"/>
          <xdr:cNvCxnSpPr/>
        </xdr:nvCxnSpPr>
        <xdr:spPr>
          <a:xfrm>
            <a:off x="5152392" y="1804115"/>
            <a:ext cx="0" cy="667076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직선 연결선 107"/>
          <xdr:cNvCxnSpPr/>
        </xdr:nvCxnSpPr>
        <xdr:spPr>
          <a:xfrm>
            <a:off x="4844559" y="1804115"/>
            <a:ext cx="0" cy="667076"/>
          </a:xfrm>
          <a:prstGeom prst="line">
            <a:avLst/>
          </a:prstGeom>
          <a:ln w="53975">
            <a:solidFill>
              <a:srgbClr val="FFC000">
                <a:alpha val="53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직선 연결선 108"/>
          <xdr:cNvCxnSpPr/>
        </xdr:nvCxnSpPr>
        <xdr:spPr>
          <a:xfrm>
            <a:off x="4928627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직선 연결선 109"/>
          <xdr:cNvCxnSpPr/>
        </xdr:nvCxnSpPr>
        <xdr:spPr>
          <a:xfrm>
            <a:off x="4997415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직선 연결선 110"/>
          <xdr:cNvCxnSpPr/>
        </xdr:nvCxnSpPr>
        <xdr:spPr>
          <a:xfrm>
            <a:off x="5066201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직선 연결선 111"/>
          <xdr:cNvCxnSpPr/>
        </xdr:nvCxnSpPr>
        <xdr:spPr>
          <a:xfrm>
            <a:off x="4928627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직선 연결선 112"/>
          <xdr:cNvCxnSpPr/>
        </xdr:nvCxnSpPr>
        <xdr:spPr>
          <a:xfrm>
            <a:off x="4997415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직선 연결선 113"/>
          <xdr:cNvCxnSpPr/>
        </xdr:nvCxnSpPr>
        <xdr:spPr>
          <a:xfrm>
            <a:off x="5066201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직선 연결선 114"/>
          <xdr:cNvCxnSpPr/>
        </xdr:nvCxnSpPr>
        <xdr:spPr>
          <a:xfrm>
            <a:off x="4583745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직선 연결선 115"/>
          <xdr:cNvCxnSpPr/>
        </xdr:nvCxnSpPr>
        <xdr:spPr>
          <a:xfrm>
            <a:off x="4652532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직선 연결선 116"/>
          <xdr:cNvCxnSpPr/>
        </xdr:nvCxnSpPr>
        <xdr:spPr>
          <a:xfrm>
            <a:off x="4721319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직선 연결선 117"/>
          <xdr:cNvCxnSpPr/>
        </xdr:nvCxnSpPr>
        <xdr:spPr>
          <a:xfrm>
            <a:off x="4583745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직선 연결선 118"/>
          <xdr:cNvCxnSpPr/>
        </xdr:nvCxnSpPr>
        <xdr:spPr>
          <a:xfrm>
            <a:off x="4652532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직선 연결선 119"/>
          <xdr:cNvCxnSpPr/>
        </xdr:nvCxnSpPr>
        <xdr:spPr>
          <a:xfrm>
            <a:off x="4721319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220980</xdr:colOff>
      <xdr:row>37</xdr:row>
      <xdr:rowOff>30480</xdr:rowOff>
    </xdr:from>
    <xdr:to>
      <xdr:col>16</xdr:col>
      <xdr:colOff>213359</xdr:colOff>
      <xdr:row>40</xdr:row>
      <xdr:rowOff>49028</xdr:rowOff>
    </xdr:to>
    <xdr:grpSp>
      <xdr:nvGrpSpPr>
        <xdr:cNvPr id="16" name="그룹 15"/>
        <xdr:cNvGrpSpPr/>
      </xdr:nvGrpSpPr>
      <xdr:grpSpPr>
        <a:xfrm>
          <a:off x="10279380" y="8206740"/>
          <a:ext cx="662939" cy="681488"/>
          <a:chOff x="4503473" y="1804115"/>
          <a:chExt cx="648919" cy="667076"/>
        </a:xfrm>
      </xdr:grpSpPr>
      <xdr:cxnSp macro="">
        <xdr:nvCxnSpPr>
          <xdr:cNvPr id="25" name="직선 연결선 24"/>
          <xdr:cNvCxnSpPr/>
        </xdr:nvCxnSpPr>
        <xdr:spPr>
          <a:xfrm>
            <a:off x="4503473" y="1804115"/>
            <a:ext cx="0" cy="667076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직선 연결선 25"/>
          <xdr:cNvCxnSpPr/>
        </xdr:nvCxnSpPr>
        <xdr:spPr>
          <a:xfrm>
            <a:off x="5152392" y="1804115"/>
            <a:ext cx="0" cy="667076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직선 연결선 26"/>
          <xdr:cNvCxnSpPr/>
        </xdr:nvCxnSpPr>
        <xdr:spPr>
          <a:xfrm>
            <a:off x="4844559" y="1804115"/>
            <a:ext cx="0" cy="667076"/>
          </a:xfrm>
          <a:prstGeom prst="line">
            <a:avLst/>
          </a:prstGeom>
          <a:ln w="53975">
            <a:solidFill>
              <a:srgbClr val="FFC000">
                <a:alpha val="53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/>
          <xdr:cNvCxnSpPr/>
        </xdr:nvCxnSpPr>
        <xdr:spPr>
          <a:xfrm>
            <a:off x="4928627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/>
        </xdr:nvCxnSpPr>
        <xdr:spPr>
          <a:xfrm>
            <a:off x="4997415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연결선 29"/>
          <xdr:cNvCxnSpPr/>
        </xdr:nvCxnSpPr>
        <xdr:spPr>
          <a:xfrm>
            <a:off x="5066201" y="1824329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직선 연결선 30"/>
          <xdr:cNvCxnSpPr/>
        </xdr:nvCxnSpPr>
        <xdr:spPr>
          <a:xfrm>
            <a:off x="4928627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직선 연결선 31"/>
          <xdr:cNvCxnSpPr/>
        </xdr:nvCxnSpPr>
        <xdr:spPr>
          <a:xfrm>
            <a:off x="4997415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직선 연결선 32"/>
          <xdr:cNvCxnSpPr/>
        </xdr:nvCxnSpPr>
        <xdr:spPr>
          <a:xfrm>
            <a:off x="5066201" y="2150115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4583745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4652532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>
            <a:off x="4721319" y="1831494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4583745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연결선 37"/>
          <xdr:cNvCxnSpPr/>
        </xdr:nvCxnSpPr>
        <xdr:spPr>
          <a:xfrm>
            <a:off x="4652532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/>
        </xdr:nvCxnSpPr>
        <xdr:spPr>
          <a:xfrm>
            <a:off x="4721319" y="2157280"/>
            <a:ext cx="0" cy="159362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106680</xdr:colOff>
      <xdr:row>35</xdr:row>
      <xdr:rowOff>121920</xdr:rowOff>
    </xdr:from>
    <xdr:to>
      <xdr:col>19</xdr:col>
      <xdr:colOff>99060</xdr:colOff>
      <xdr:row>41</xdr:row>
      <xdr:rowOff>129540</xdr:rowOff>
    </xdr:to>
    <xdr:sp macro="" textlink="">
      <xdr:nvSpPr>
        <xdr:cNvPr id="121" name="타원 120"/>
        <xdr:cNvSpPr/>
      </xdr:nvSpPr>
      <xdr:spPr>
        <a:xfrm>
          <a:off x="11506200" y="7856220"/>
          <a:ext cx="1333500" cy="13335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533503</xdr:colOff>
      <xdr:row>36</xdr:row>
      <xdr:rowOff>220979</xdr:rowOff>
    </xdr:from>
    <xdr:to>
      <xdr:col>18</xdr:col>
      <xdr:colOff>388620</xdr:colOff>
      <xdr:row>40</xdr:row>
      <xdr:rowOff>9334</xdr:rowOff>
    </xdr:to>
    <xdr:grpSp>
      <xdr:nvGrpSpPr>
        <xdr:cNvPr id="127" name="그룹 126"/>
        <xdr:cNvGrpSpPr/>
      </xdr:nvGrpSpPr>
      <xdr:grpSpPr>
        <a:xfrm rot="16200000">
          <a:off x="11859724" y="8249558"/>
          <a:ext cx="672275" cy="525677"/>
          <a:chOff x="4234739" y="2471191"/>
          <a:chExt cx="268734" cy="343647"/>
        </a:xfrm>
      </xdr:grpSpPr>
      <xdr:cxnSp macro="">
        <xdr:nvCxnSpPr>
          <xdr:cNvPr id="128" name="직선 연결선 127"/>
          <xdr:cNvCxnSpPr/>
        </xdr:nvCxnSpPr>
        <xdr:spPr>
          <a:xfrm rot="16200000">
            <a:off x="4369214" y="2336932"/>
            <a:ext cx="0" cy="268518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직선 연결선 128"/>
          <xdr:cNvCxnSpPr/>
        </xdr:nvCxnSpPr>
        <xdr:spPr>
          <a:xfrm rot="16200000">
            <a:off x="4372535" y="2685847"/>
            <a:ext cx="0" cy="257981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직선 연결선 129"/>
          <xdr:cNvCxnSpPr/>
        </xdr:nvCxnSpPr>
        <xdr:spPr>
          <a:xfrm rot="16200000">
            <a:off x="4368998" y="2518863"/>
            <a:ext cx="0" cy="268518"/>
          </a:xfrm>
          <a:prstGeom prst="line">
            <a:avLst/>
          </a:prstGeom>
          <a:ln w="34925">
            <a:solidFill>
              <a:srgbClr val="FFC000">
                <a:alpha val="53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342900</xdr:colOff>
      <xdr:row>35</xdr:row>
      <xdr:rowOff>99060</xdr:rowOff>
    </xdr:from>
    <xdr:to>
      <xdr:col>21</xdr:col>
      <xdr:colOff>335280</xdr:colOff>
      <xdr:row>41</xdr:row>
      <xdr:rowOff>106680</xdr:rowOff>
    </xdr:to>
    <xdr:sp macro="" textlink="">
      <xdr:nvSpPr>
        <xdr:cNvPr id="131" name="타원 130"/>
        <xdr:cNvSpPr/>
      </xdr:nvSpPr>
      <xdr:spPr>
        <a:xfrm>
          <a:off x="13083540" y="7833360"/>
          <a:ext cx="1333500" cy="133350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617378</xdr:colOff>
      <xdr:row>37</xdr:row>
      <xdr:rowOff>114300</xdr:rowOff>
    </xdr:from>
    <xdr:to>
      <xdr:col>21</xdr:col>
      <xdr:colOff>114300</xdr:colOff>
      <xdr:row>40</xdr:row>
      <xdr:rowOff>60961</xdr:rowOff>
    </xdr:to>
    <xdr:grpSp>
      <xdr:nvGrpSpPr>
        <xdr:cNvPr id="137" name="그룹 136"/>
        <xdr:cNvGrpSpPr/>
      </xdr:nvGrpSpPr>
      <xdr:grpSpPr>
        <a:xfrm>
          <a:off x="13358018" y="8290560"/>
          <a:ext cx="838042" cy="609601"/>
          <a:chOff x="19976061" y="4198616"/>
          <a:chExt cx="909374" cy="856244"/>
        </a:xfrm>
      </xdr:grpSpPr>
      <xdr:cxnSp macro="">
        <xdr:nvCxnSpPr>
          <xdr:cNvPr id="138" name="직선 연결선 137"/>
          <xdr:cNvCxnSpPr/>
        </xdr:nvCxnSpPr>
        <xdr:spPr>
          <a:xfrm>
            <a:off x="19976061" y="4198620"/>
            <a:ext cx="213228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직선 연결선 138"/>
          <xdr:cNvCxnSpPr/>
        </xdr:nvCxnSpPr>
        <xdr:spPr>
          <a:xfrm>
            <a:off x="20187632" y="4198620"/>
            <a:ext cx="333985" cy="85624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직선 연결선 139"/>
          <xdr:cNvCxnSpPr/>
        </xdr:nvCxnSpPr>
        <xdr:spPr>
          <a:xfrm>
            <a:off x="20422394" y="4209318"/>
            <a:ext cx="281132" cy="802727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직선 연결선 140"/>
          <xdr:cNvCxnSpPr/>
        </xdr:nvCxnSpPr>
        <xdr:spPr>
          <a:xfrm>
            <a:off x="20430662" y="4198616"/>
            <a:ext cx="454773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15240</xdr:colOff>
      <xdr:row>21</xdr:row>
      <xdr:rowOff>30480</xdr:rowOff>
    </xdr:from>
    <xdr:to>
      <xdr:col>15</xdr:col>
      <xdr:colOff>563880</xdr:colOff>
      <xdr:row>33</xdr:row>
      <xdr:rowOff>121920</xdr:rowOff>
    </xdr:to>
    <xdr:graphicFrame macro="">
      <xdr:nvGraphicFramePr>
        <xdr:cNvPr id="147" name="차트 1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topLeftCell="G1" workbookViewId="0">
      <selection activeCell="E15" sqref="E15"/>
    </sheetView>
  </sheetViews>
  <sheetFormatPr defaultRowHeight="17.399999999999999"/>
  <sheetData>
    <row r="1" spans="1:25">
      <c r="A1" t="s">
        <v>20</v>
      </c>
      <c r="F1" t="s">
        <v>17</v>
      </c>
      <c r="K1" t="s">
        <v>18</v>
      </c>
      <c r="Q1" t="s">
        <v>19</v>
      </c>
      <c r="V1" t="s">
        <v>14</v>
      </c>
    </row>
    <row r="2" spans="1:25">
      <c r="B2" s="17" t="s">
        <v>0</v>
      </c>
      <c r="C2" s="16" t="s">
        <v>1</v>
      </c>
      <c r="D2" s="3" t="s">
        <v>2</v>
      </c>
      <c r="G2" s="17" t="s">
        <v>21</v>
      </c>
      <c r="H2" s="16" t="s">
        <v>1</v>
      </c>
      <c r="I2" s="3" t="s">
        <v>2</v>
      </c>
      <c r="L2" s="17" t="s">
        <v>21</v>
      </c>
      <c r="M2" s="16" t="s">
        <v>1</v>
      </c>
      <c r="N2" s="3" t="s">
        <v>2</v>
      </c>
      <c r="O2" t="s">
        <v>7</v>
      </c>
      <c r="R2" s="17" t="s">
        <v>21</v>
      </c>
      <c r="S2" s="16" t="s">
        <v>1</v>
      </c>
      <c r="T2" s="3" t="s">
        <v>2</v>
      </c>
      <c r="W2" s="17" t="s">
        <v>21</v>
      </c>
      <c r="X2" s="16" t="s">
        <v>1</v>
      </c>
      <c r="Y2" s="3" t="s">
        <v>2</v>
      </c>
    </row>
    <row r="3" spans="1:25">
      <c r="A3" t="s">
        <v>3</v>
      </c>
      <c r="B3">
        <v>16.2</v>
      </c>
      <c r="C3">
        <v>63.4</v>
      </c>
      <c r="D3">
        <v>20.399999999999999</v>
      </c>
      <c r="F3" t="s">
        <v>3</v>
      </c>
      <c r="G3">
        <f>426*B3/100</f>
        <v>69.012</v>
      </c>
      <c r="H3">
        <f t="shared" ref="H3:I3" si="0">426*C3/100</f>
        <v>270.084</v>
      </c>
      <c r="I3">
        <f t="shared" si="0"/>
        <v>86.903999999999996</v>
      </c>
      <c r="K3" t="s">
        <v>8</v>
      </c>
      <c r="L3" s="12">
        <v>69.012</v>
      </c>
      <c r="M3" s="12">
        <v>270.084</v>
      </c>
      <c r="N3" s="12">
        <v>86.903999999999996</v>
      </c>
      <c r="O3" s="12">
        <f>SUM(L3:N3)</f>
        <v>426</v>
      </c>
      <c r="Q3" t="s">
        <v>3</v>
      </c>
      <c r="R3" s="14">
        <f>L3/O3</f>
        <v>0.16200000000000001</v>
      </c>
      <c r="S3" s="14">
        <f>M3/O3</f>
        <v>0.63400000000000001</v>
      </c>
      <c r="T3" s="14">
        <f>N3/O3</f>
        <v>0.20399999999999999</v>
      </c>
      <c r="V3" t="s">
        <v>16</v>
      </c>
      <c r="W3" s="10">
        <v>16</v>
      </c>
      <c r="X3" s="10">
        <v>63</v>
      </c>
      <c r="Y3" s="10">
        <v>20</v>
      </c>
    </row>
    <row r="4" spans="1:25">
      <c r="A4" t="s">
        <v>4</v>
      </c>
      <c r="B4">
        <v>8.6999999999999993</v>
      </c>
      <c r="C4">
        <v>67.400000000000006</v>
      </c>
      <c r="D4">
        <v>24</v>
      </c>
      <c r="F4" t="s">
        <v>4</v>
      </c>
      <c r="G4">
        <f>601*B4/100</f>
        <v>52.286999999999999</v>
      </c>
      <c r="H4">
        <f t="shared" ref="H4:I4" si="1">601*C4/100</f>
        <v>405.07400000000001</v>
      </c>
      <c r="I4">
        <f t="shared" si="1"/>
        <v>144.24</v>
      </c>
      <c r="K4" t="s">
        <v>4</v>
      </c>
      <c r="L4" s="12">
        <v>52.286999999999999</v>
      </c>
      <c r="M4" s="12">
        <v>405.07400000000001</v>
      </c>
      <c r="N4" s="12">
        <v>144.24</v>
      </c>
      <c r="O4" s="12">
        <f t="shared" ref="O4:O5" si="2">SUM(L4:N4)</f>
        <v>601.601</v>
      </c>
      <c r="Q4" t="s">
        <v>4</v>
      </c>
      <c r="R4" s="14">
        <f t="shared" ref="R4:R5" si="3">L4/O4</f>
        <v>8.6913086913086912E-2</v>
      </c>
      <c r="S4" s="14">
        <f t="shared" ref="S4:S5" si="4">M4/O4</f>
        <v>0.6733266733266734</v>
      </c>
      <c r="T4" s="14">
        <f t="shared" ref="T4:T5" si="5">N4/O4</f>
        <v>0.23976023976023977</v>
      </c>
      <c r="V4" t="s">
        <v>10</v>
      </c>
      <c r="W4" s="10">
        <v>9</v>
      </c>
      <c r="X4" s="10">
        <v>67</v>
      </c>
      <c r="Y4" s="10">
        <v>24</v>
      </c>
    </row>
    <row r="5" spans="1:25">
      <c r="A5" t="s">
        <v>5</v>
      </c>
      <c r="B5">
        <v>7.4</v>
      </c>
      <c r="C5">
        <v>52.7</v>
      </c>
      <c r="D5">
        <v>39.9</v>
      </c>
      <c r="F5" t="s">
        <v>5</v>
      </c>
      <c r="G5">
        <f>148*B5/100</f>
        <v>10.952</v>
      </c>
      <c r="H5">
        <f t="shared" ref="H5:I5" si="6">148*C5/100</f>
        <v>77.996000000000009</v>
      </c>
      <c r="I5">
        <f t="shared" si="6"/>
        <v>59.052</v>
      </c>
      <c r="K5" s="7" t="s">
        <v>9</v>
      </c>
      <c r="L5" s="13">
        <v>10.952</v>
      </c>
      <c r="M5" s="13">
        <v>77.996000000000009</v>
      </c>
      <c r="N5" s="13">
        <v>59.052</v>
      </c>
      <c r="O5" s="13">
        <f t="shared" si="2"/>
        <v>148</v>
      </c>
      <c r="Q5" s="7" t="s">
        <v>5</v>
      </c>
      <c r="R5" s="15">
        <f t="shared" si="3"/>
        <v>7.3999999999999996E-2</v>
      </c>
      <c r="S5" s="15">
        <f t="shared" si="4"/>
        <v>0.52700000000000002</v>
      </c>
      <c r="T5" s="15">
        <f t="shared" si="5"/>
        <v>0.39900000000000002</v>
      </c>
      <c r="U5" s="7"/>
      <c r="V5" s="7" t="s">
        <v>15</v>
      </c>
      <c r="W5" s="11">
        <v>7</v>
      </c>
      <c r="X5" s="11">
        <v>53</v>
      </c>
      <c r="Y5" s="11">
        <v>40</v>
      </c>
    </row>
    <row r="6" spans="1:25">
      <c r="K6" t="s">
        <v>7</v>
      </c>
      <c r="L6">
        <f>SUM(L3:L5)</f>
        <v>132.251</v>
      </c>
      <c r="M6">
        <f t="shared" ref="M6:N6" si="7">SUM(M3:M5)</f>
        <v>753.154</v>
      </c>
      <c r="N6">
        <f t="shared" si="7"/>
        <v>290.19600000000003</v>
      </c>
      <c r="Q6" t="s">
        <v>7</v>
      </c>
      <c r="R6">
        <f>SUM(R3:R5)</f>
        <v>0.3229130869130869</v>
      </c>
      <c r="S6">
        <f t="shared" ref="S6" si="8">SUM(S3:S5)</f>
        <v>1.8343266733266734</v>
      </c>
      <c r="T6">
        <f>SUM(T3:T5)</f>
        <v>0.84276023976023984</v>
      </c>
    </row>
    <row r="8" spans="1:25">
      <c r="K8" t="s">
        <v>6</v>
      </c>
    </row>
    <row r="9" spans="1:25">
      <c r="G9" s="6"/>
      <c r="H9" s="6"/>
      <c r="I9" s="6"/>
      <c r="L9" s="1" t="s">
        <v>0</v>
      </c>
      <c r="M9" s="2" t="s">
        <v>1</v>
      </c>
      <c r="N9" s="3" t="s">
        <v>2</v>
      </c>
    </row>
    <row r="10" spans="1:25">
      <c r="K10" t="s">
        <v>3</v>
      </c>
      <c r="L10" s="5">
        <f>L3/L6</f>
        <v>0.52182592192119526</v>
      </c>
      <c r="M10" s="5">
        <f t="shared" ref="M10:N10" si="9">M3/M6</f>
        <v>0.35860395085201702</v>
      </c>
      <c r="N10" s="5">
        <f t="shared" si="9"/>
        <v>0.29946656742339656</v>
      </c>
    </row>
    <row r="11" spans="1:25">
      <c r="K11" t="s">
        <v>4</v>
      </c>
      <c r="L11" s="5">
        <f>L4/L6</f>
        <v>0.39536184981588041</v>
      </c>
      <c r="M11" s="5">
        <f t="shared" ref="M11:N11" si="10">M4/M6</f>
        <v>0.53783688329345658</v>
      </c>
      <c r="N11" s="5">
        <f t="shared" si="10"/>
        <v>0.49704337757929123</v>
      </c>
    </row>
    <row r="12" spans="1:25">
      <c r="K12" s="7" t="s">
        <v>5</v>
      </c>
      <c r="L12" s="8">
        <f>L5/L6</f>
        <v>8.2812228262924281E-2</v>
      </c>
      <c r="M12" s="8">
        <f t="shared" ref="M12:N12" si="11">M5/M6</f>
        <v>0.10355916585452644</v>
      </c>
      <c r="N12" s="8">
        <f t="shared" si="11"/>
        <v>0.20349005499731215</v>
      </c>
    </row>
    <row r="13" spans="1:25">
      <c r="K13" s="9" t="s">
        <v>7</v>
      </c>
      <c r="L13" s="4">
        <v>1</v>
      </c>
      <c r="M13" s="4">
        <v>1</v>
      </c>
      <c r="N13" s="4">
        <v>1</v>
      </c>
    </row>
    <row r="26" spans="6:7">
      <c r="F26" t="s">
        <v>11</v>
      </c>
      <c r="G26">
        <v>426</v>
      </c>
    </row>
    <row r="27" spans="6:7">
      <c r="F27" t="s">
        <v>12</v>
      </c>
      <c r="G27">
        <v>601</v>
      </c>
    </row>
    <row r="28" spans="6:7">
      <c r="F28" t="s">
        <v>13</v>
      </c>
      <c r="G28">
        <v>148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2017-08-11T01:03:31Z</dcterms:created>
  <dcterms:modified xsi:type="dcterms:W3CDTF">2017-08-15T06:00:55Z</dcterms:modified>
</cp:coreProperties>
</file>