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38400" windowHeight="12300"/>
  </bookViews>
  <sheets>
    <sheet name="Sheet1" sheetId="1" r:id="rId1"/>
    <sheet name="treeCalc_1" sheetId="2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J17" i="2"/>
  <c r="K16" i="2"/>
  <c r="J16" i="2"/>
  <c r="K15" i="2"/>
  <c r="J15" i="2"/>
  <c r="J12" i="2"/>
  <c r="O12" i="2"/>
  <c r="K23" i="2"/>
  <c r="J23" i="2"/>
  <c r="K22" i="2"/>
  <c r="J22" i="2"/>
  <c r="K21" i="2"/>
  <c r="J21" i="2"/>
  <c r="J14" i="2"/>
  <c r="O14" i="2"/>
  <c r="K20" i="2"/>
  <c r="J20" i="2"/>
  <c r="K19" i="2"/>
  <c r="J19" i="2"/>
  <c r="K18" i="2"/>
  <c r="J18" i="2"/>
  <c r="J13" i="2"/>
  <c r="O13" i="2"/>
  <c r="K11" i="2"/>
  <c r="J11" i="2"/>
  <c r="O11" i="2"/>
  <c r="B11" i="2"/>
  <c r="B2" i="2"/>
  <c r="F2" i="2"/>
  <c r="E21" i="1" s="1"/>
  <c r="E42" i="1"/>
  <c r="E35" i="1"/>
  <c r="C32" i="1"/>
  <c r="E30" i="1"/>
  <c r="E34" i="1"/>
  <c r="E31" i="1"/>
  <c r="E37" i="1"/>
  <c r="D33" i="1"/>
  <c r="E36" i="1"/>
  <c r="E26" i="1"/>
  <c r="E25" i="1"/>
  <c r="E24" i="1"/>
  <c r="E27" i="1"/>
  <c r="E20" i="1"/>
  <c r="C29" i="1"/>
  <c r="E44" i="1"/>
  <c r="E39" i="1"/>
  <c r="C40" i="1"/>
  <c r="E43" i="1"/>
  <c r="D41" i="1"/>
  <c r="E38" i="1"/>
  <c r="E45" i="1"/>
  <c r="D23" i="1"/>
  <c r="C22" i="1"/>
  <c r="A23" i="2" l="1"/>
  <c r="A22" i="2"/>
  <c r="A21" i="2"/>
  <c r="A20" i="2"/>
  <c r="A18" i="2"/>
  <c r="A19" i="2"/>
  <c r="A17" i="2"/>
  <c r="A15" i="2"/>
  <c r="A16" i="2"/>
  <c r="A12" i="2"/>
  <c r="A13" i="2"/>
  <c r="A14" i="2"/>
  <c r="A11" i="2"/>
</calcChain>
</file>

<file path=xl/sharedStrings.xml><?xml version="1.0" encoding="utf-8"?>
<sst xmlns="http://schemas.openxmlformats.org/spreadsheetml/2006/main" count="114" uniqueCount="63">
  <si>
    <t>BABA0D5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</si>
  <si>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</si>
  <si>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</si>
  <si>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</si>
  <si>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</si>
  <si>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</si>
  <si>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</si>
  <si>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</si>
  <si>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</si>
  <si>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</si>
  <si>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</si>
  <si>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</si>
  <si>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</si>
  <si>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</si>
  <si>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</si>
  <si>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</si>
  <si>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</si>
  <si>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</si>
  <si>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</si>
  <si>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</si>
  <si>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</si>
  <si>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</si>
  <si>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</si>
  <si>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</si>
  <si>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</si>
  <si>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</si>
  <si>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</si>
  <si>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</si>
  <si>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</si>
  <si>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</si>
  <si>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</si>
  <si>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</si>
  <si>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</si>
  <si>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</si>
  <si>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</si>
  <si>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</si>
  <si>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</si>
  <si>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</si>
  <si>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</si>
  <si>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</si>
  <si>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</si>
  <si>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</si>
  <si>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</si>
  <si>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</si>
  <si>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</si>
  <si>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</si>
  <si>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Adveritise</t>
  </si>
  <si>
    <t>Decision</t>
  </si>
  <si>
    <t>2,0,0,3,2,3,4,0,0,0</t>
  </si>
  <si>
    <t>1</t>
  </si>
  <si>
    <t>2</t>
  </si>
  <si>
    <t>3</t>
  </si>
  <si>
    <t>Chance</t>
  </si>
  <si>
    <t>4,0,0,0,2,0,0</t>
  </si>
  <si>
    <t>1,0,0,3,5,6,7,1,0,0</t>
  </si>
  <si>
    <t>Low</t>
  </si>
  <si>
    <t>Medium</t>
  </si>
  <si>
    <t>HIgh</t>
  </si>
  <si>
    <t>4,0,0,0,3,0,0</t>
  </si>
  <si>
    <t>1,0,0,3,8,9,10,1,0,0</t>
  </si>
  <si>
    <t>High</t>
  </si>
  <si>
    <t>4,0,0,0,4,0,0</t>
  </si>
  <si>
    <t>1,0,0,3,11,12,13,1,0,0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</si>
</sst>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0001]0.0###%;[=0]0.0%;0.00E+00"/>
  </numFmts>
  <fonts count="8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25</xdr:row>
      <xdr:rowOff>185420</xdr:rowOff>
    </xdr:from>
    <xdr:to>
      <xdr:col>4</xdr:col>
      <xdr:colOff>127</xdr:colOff>
      <xdr:row>25</xdr:row>
      <xdr:rowOff>185420</xdr:rowOff>
    </xdr:to>
    <xdr:cxnSp macro="_xll.PtreeEvent_ObjectClick">
      <xdr:nvCxnSpPr>
        <xdr:cNvPr id="92" name="PTObj_DBranchHLine_1_7"/>
        <xdr:cNvCxnSpPr/>
      </xdr:nvCxnSpPr>
      <xdr:spPr>
        <a:xfrm>
          <a:off x="3519297" y="4947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21</xdr:row>
      <xdr:rowOff>180340</xdr:rowOff>
    </xdr:from>
    <xdr:to>
      <xdr:col>3</xdr:col>
      <xdr:colOff>242697</xdr:colOff>
      <xdr:row>25</xdr:row>
      <xdr:rowOff>185420</xdr:rowOff>
    </xdr:to>
    <xdr:cxnSp macro="_xll.PtreeEvent_ObjectClick">
      <xdr:nvCxnSpPr>
        <xdr:cNvPr id="91" name="PTObj_DBranchDLine_1_7"/>
        <xdr:cNvCxnSpPr/>
      </xdr:nvCxnSpPr>
      <xdr:spPr>
        <a:xfrm>
          <a:off x="3366897" y="4180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23</xdr:row>
      <xdr:rowOff>185420</xdr:rowOff>
    </xdr:from>
    <xdr:to>
      <xdr:col>4</xdr:col>
      <xdr:colOff>127</xdr:colOff>
      <xdr:row>23</xdr:row>
      <xdr:rowOff>185420</xdr:rowOff>
    </xdr:to>
    <xdr:cxnSp macro="_xll.PtreeEvent_ObjectClick">
      <xdr:nvCxnSpPr>
        <xdr:cNvPr id="89" name="PTObj_DBranchHLine_1_6"/>
        <xdr:cNvCxnSpPr/>
      </xdr:nvCxnSpPr>
      <xdr:spPr>
        <a:xfrm>
          <a:off x="3519297" y="4566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21</xdr:row>
      <xdr:rowOff>180340</xdr:rowOff>
    </xdr:from>
    <xdr:to>
      <xdr:col>3</xdr:col>
      <xdr:colOff>242697</xdr:colOff>
      <xdr:row>23</xdr:row>
      <xdr:rowOff>185420</xdr:rowOff>
    </xdr:to>
    <xdr:cxnSp macro="_xll.PtreeEvent_ObjectClick">
      <xdr:nvCxnSpPr>
        <xdr:cNvPr id="88" name="PTObj_DBranchDLine_1_6"/>
        <xdr:cNvCxnSpPr/>
      </xdr:nvCxnSpPr>
      <xdr:spPr>
        <a:xfrm>
          <a:off x="3366897" y="4180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19</xdr:row>
      <xdr:rowOff>185420</xdr:rowOff>
    </xdr:from>
    <xdr:to>
      <xdr:col>4</xdr:col>
      <xdr:colOff>127</xdr:colOff>
      <xdr:row>19</xdr:row>
      <xdr:rowOff>185420</xdr:rowOff>
    </xdr:to>
    <xdr:cxnSp macro="_xll.PtreeEvent_ObjectClick">
      <xdr:nvCxnSpPr>
        <xdr:cNvPr id="86" name="PTObj_DBranchHLine_1_5"/>
        <xdr:cNvCxnSpPr/>
      </xdr:nvCxnSpPr>
      <xdr:spPr>
        <a:xfrm>
          <a:off x="3519297" y="3804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19</xdr:row>
      <xdr:rowOff>185420</xdr:rowOff>
    </xdr:from>
    <xdr:to>
      <xdr:col>3</xdr:col>
      <xdr:colOff>242697</xdr:colOff>
      <xdr:row>21</xdr:row>
      <xdr:rowOff>180340</xdr:rowOff>
    </xdr:to>
    <xdr:cxnSp macro="_xll.PtreeEvent_ObjectClick">
      <xdr:nvCxnSpPr>
        <xdr:cNvPr id="85" name="PTObj_DBranchDLine_1_5"/>
        <xdr:cNvCxnSpPr/>
      </xdr:nvCxnSpPr>
      <xdr:spPr>
        <a:xfrm flipV="1">
          <a:off x="3366897" y="3804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21</xdr:row>
      <xdr:rowOff>185420</xdr:rowOff>
    </xdr:from>
    <xdr:to>
      <xdr:col>3</xdr:col>
      <xdr:colOff>127</xdr:colOff>
      <xdr:row>21</xdr:row>
      <xdr:rowOff>185420</xdr:rowOff>
    </xdr:to>
    <xdr:cxnSp macro="_xll.PtreeEvent_ObjectClick">
      <xdr:nvCxnSpPr>
        <xdr:cNvPr id="83" name="PTObj_DBranchHLine_1_2"/>
        <xdr:cNvCxnSpPr/>
      </xdr:nvCxnSpPr>
      <xdr:spPr>
        <a:xfrm>
          <a:off x="1976247" y="4185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21</xdr:row>
      <xdr:rowOff>185420</xdr:rowOff>
    </xdr:from>
    <xdr:to>
      <xdr:col>2</xdr:col>
      <xdr:colOff>242697</xdr:colOff>
      <xdr:row>27</xdr:row>
      <xdr:rowOff>180340</xdr:rowOff>
    </xdr:to>
    <xdr:cxnSp macro="_xll.PtreeEvent_ObjectClick">
      <xdr:nvCxnSpPr>
        <xdr:cNvPr id="82" name="PTObj_DBranchDLine_1_2"/>
        <xdr:cNvCxnSpPr/>
      </xdr:nvCxnSpPr>
      <xdr:spPr>
        <a:xfrm flipV="1">
          <a:off x="1823847" y="41859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43</xdr:row>
      <xdr:rowOff>185420</xdr:rowOff>
    </xdr:from>
    <xdr:to>
      <xdr:col>4</xdr:col>
      <xdr:colOff>127</xdr:colOff>
      <xdr:row>43</xdr:row>
      <xdr:rowOff>185420</xdr:rowOff>
    </xdr:to>
    <xdr:cxnSp macro="_xll.PtreeEvent_ObjectClick">
      <xdr:nvCxnSpPr>
        <xdr:cNvPr id="66" name="PTObj_DBranchHLine_1_13"/>
        <xdr:cNvCxnSpPr/>
      </xdr:nvCxnSpPr>
      <xdr:spPr>
        <a:xfrm>
          <a:off x="3519297" y="8376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39</xdr:row>
      <xdr:rowOff>180339</xdr:rowOff>
    </xdr:from>
    <xdr:to>
      <xdr:col>3</xdr:col>
      <xdr:colOff>242697</xdr:colOff>
      <xdr:row>43</xdr:row>
      <xdr:rowOff>185420</xdr:rowOff>
    </xdr:to>
    <xdr:cxnSp macro="_xll.PtreeEvent_ObjectClick">
      <xdr:nvCxnSpPr>
        <xdr:cNvPr id="65" name="PTObj_DBranchDLine_1_13"/>
        <xdr:cNvCxnSpPr/>
      </xdr:nvCxnSpPr>
      <xdr:spPr>
        <a:xfrm>
          <a:off x="3366897" y="7609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41</xdr:row>
      <xdr:rowOff>185420</xdr:rowOff>
    </xdr:from>
    <xdr:to>
      <xdr:col>4</xdr:col>
      <xdr:colOff>127</xdr:colOff>
      <xdr:row>41</xdr:row>
      <xdr:rowOff>185420</xdr:rowOff>
    </xdr:to>
    <xdr:cxnSp macro="_xll.PtreeEvent_ObjectClick">
      <xdr:nvCxnSpPr>
        <xdr:cNvPr id="62" name="PTObj_DBranchHLine_1_12"/>
        <xdr:cNvCxnSpPr/>
      </xdr:nvCxnSpPr>
      <xdr:spPr>
        <a:xfrm>
          <a:off x="3519297" y="7995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39</xdr:row>
      <xdr:rowOff>180339</xdr:rowOff>
    </xdr:from>
    <xdr:to>
      <xdr:col>3</xdr:col>
      <xdr:colOff>242697</xdr:colOff>
      <xdr:row>41</xdr:row>
      <xdr:rowOff>185420</xdr:rowOff>
    </xdr:to>
    <xdr:cxnSp macro="_xll.PtreeEvent_ObjectClick">
      <xdr:nvCxnSpPr>
        <xdr:cNvPr id="61" name="PTObj_DBranchDLine_1_12"/>
        <xdr:cNvCxnSpPr/>
      </xdr:nvCxnSpPr>
      <xdr:spPr>
        <a:xfrm>
          <a:off x="3366897" y="7609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37</xdr:row>
      <xdr:rowOff>185420</xdr:rowOff>
    </xdr:from>
    <xdr:to>
      <xdr:col>4</xdr:col>
      <xdr:colOff>127</xdr:colOff>
      <xdr:row>37</xdr:row>
      <xdr:rowOff>185420</xdr:rowOff>
    </xdr:to>
    <xdr:cxnSp macro="_xll.PtreeEvent_ObjectClick">
      <xdr:nvCxnSpPr>
        <xdr:cNvPr id="58" name="PTObj_DBranchHLine_1_11"/>
        <xdr:cNvCxnSpPr/>
      </xdr:nvCxnSpPr>
      <xdr:spPr>
        <a:xfrm>
          <a:off x="3519297" y="7233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37</xdr:row>
      <xdr:rowOff>185420</xdr:rowOff>
    </xdr:from>
    <xdr:to>
      <xdr:col>3</xdr:col>
      <xdr:colOff>242697</xdr:colOff>
      <xdr:row>39</xdr:row>
      <xdr:rowOff>180339</xdr:rowOff>
    </xdr:to>
    <xdr:cxnSp macro="_xll.PtreeEvent_ObjectClick">
      <xdr:nvCxnSpPr>
        <xdr:cNvPr id="57" name="PTObj_DBranchDLine_1_11"/>
        <xdr:cNvCxnSpPr/>
      </xdr:nvCxnSpPr>
      <xdr:spPr>
        <a:xfrm flipV="1">
          <a:off x="3366897" y="7233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39</xdr:row>
      <xdr:rowOff>185420</xdr:rowOff>
    </xdr:from>
    <xdr:to>
      <xdr:col>3</xdr:col>
      <xdr:colOff>127</xdr:colOff>
      <xdr:row>39</xdr:row>
      <xdr:rowOff>185420</xdr:rowOff>
    </xdr:to>
    <xdr:cxnSp macro="_xll.PtreeEvent_ObjectClick">
      <xdr:nvCxnSpPr>
        <xdr:cNvPr id="54" name="PTObj_DBranchHLine_1_4"/>
        <xdr:cNvCxnSpPr/>
      </xdr:nvCxnSpPr>
      <xdr:spPr>
        <a:xfrm>
          <a:off x="1976247" y="7233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27</xdr:row>
      <xdr:rowOff>180340</xdr:rowOff>
    </xdr:from>
    <xdr:to>
      <xdr:col>2</xdr:col>
      <xdr:colOff>242697</xdr:colOff>
      <xdr:row>39</xdr:row>
      <xdr:rowOff>185420</xdr:rowOff>
    </xdr:to>
    <xdr:cxnSp macro="_xll.PtreeEvent_ObjectClick">
      <xdr:nvCxnSpPr>
        <xdr:cNvPr id="53" name="PTObj_DBranchDLine_1_4"/>
        <xdr:cNvCxnSpPr/>
      </xdr:nvCxnSpPr>
      <xdr:spPr>
        <a:xfrm>
          <a:off x="1823847" y="5323840"/>
          <a:ext cx="152400" cy="191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35</xdr:row>
      <xdr:rowOff>185420</xdr:rowOff>
    </xdr:from>
    <xdr:to>
      <xdr:col>4</xdr:col>
      <xdr:colOff>127</xdr:colOff>
      <xdr:row>35</xdr:row>
      <xdr:rowOff>185420</xdr:rowOff>
    </xdr:to>
    <xdr:cxnSp macro="_xll.PtreeEvent_ObjectClick">
      <xdr:nvCxnSpPr>
        <xdr:cNvPr id="50" name="PTObj_DBranchHLine_1_10"/>
        <xdr:cNvCxnSpPr/>
      </xdr:nvCxnSpPr>
      <xdr:spPr>
        <a:xfrm>
          <a:off x="3519297" y="6852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31</xdr:row>
      <xdr:rowOff>180340</xdr:rowOff>
    </xdr:from>
    <xdr:to>
      <xdr:col>3</xdr:col>
      <xdr:colOff>242697</xdr:colOff>
      <xdr:row>35</xdr:row>
      <xdr:rowOff>185420</xdr:rowOff>
    </xdr:to>
    <xdr:cxnSp macro="_xll.PtreeEvent_ObjectClick">
      <xdr:nvCxnSpPr>
        <xdr:cNvPr id="49" name="PTObj_DBranchDLine_1_10"/>
        <xdr:cNvCxnSpPr/>
      </xdr:nvCxnSpPr>
      <xdr:spPr>
        <a:xfrm>
          <a:off x="3366897" y="6085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33</xdr:row>
      <xdr:rowOff>185420</xdr:rowOff>
    </xdr:from>
    <xdr:to>
      <xdr:col>4</xdr:col>
      <xdr:colOff>127</xdr:colOff>
      <xdr:row>33</xdr:row>
      <xdr:rowOff>185420</xdr:rowOff>
    </xdr:to>
    <xdr:cxnSp macro="_xll.PtreeEvent_ObjectClick">
      <xdr:nvCxnSpPr>
        <xdr:cNvPr id="46" name="PTObj_DBranchHLine_1_9"/>
        <xdr:cNvCxnSpPr/>
      </xdr:nvCxnSpPr>
      <xdr:spPr>
        <a:xfrm>
          <a:off x="3519297" y="6471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31</xdr:row>
      <xdr:rowOff>180340</xdr:rowOff>
    </xdr:from>
    <xdr:to>
      <xdr:col>3</xdr:col>
      <xdr:colOff>242697</xdr:colOff>
      <xdr:row>33</xdr:row>
      <xdr:rowOff>185420</xdr:rowOff>
    </xdr:to>
    <xdr:cxnSp macro="_xll.PtreeEvent_ObjectClick">
      <xdr:nvCxnSpPr>
        <xdr:cNvPr id="45" name="PTObj_DBranchDLine_1_9"/>
        <xdr:cNvCxnSpPr/>
      </xdr:nvCxnSpPr>
      <xdr:spPr>
        <a:xfrm>
          <a:off x="3366897" y="6085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29</xdr:row>
      <xdr:rowOff>185420</xdr:rowOff>
    </xdr:from>
    <xdr:to>
      <xdr:col>4</xdr:col>
      <xdr:colOff>127</xdr:colOff>
      <xdr:row>29</xdr:row>
      <xdr:rowOff>185420</xdr:rowOff>
    </xdr:to>
    <xdr:cxnSp macro="_xll.PtreeEvent_ObjectClick">
      <xdr:nvCxnSpPr>
        <xdr:cNvPr id="42" name="PTObj_DBranchHLine_1_8"/>
        <xdr:cNvCxnSpPr/>
      </xdr:nvCxnSpPr>
      <xdr:spPr>
        <a:xfrm>
          <a:off x="3519297" y="5709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29</xdr:row>
      <xdr:rowOff>185420</xdr:rowOff>
    </xdr:from>
    <xdr:to>
      <xdr:col>3</xdr:col>
      <xdr:colOff>242697</xdr:colOff>
      <xdr:row>31</xdr:row>
      <xdr:rowOff>180340</xdr:rowOff>
    </xdr:to>
    <xdr:cxnSp macro="_xll.PtreeEvent_ObjectClick">
      <xdr:nvCxnSpPr>
        <xdr:cNvPr id="41" name="PTObj_DBranchDLine_1_8"/>
        <xdr:cNvCxnSpPr/>
      </xdr:nvCxnSpPr>
      <xdr:spPr>
        <a:xfrm flipV="1">
          <a:off x="3366897" y="570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31</xdr:row>
      <xdr:rowOff>185420</xdr:rowOff>
    </xdr:from>
    <xdr:to>
      <xdr:col>3</xdr:col>
      <xdr:colOff>127</xdr:colOff>
      <xdr:row>31</xdr:row>
      <xdr:rowOff>185420</xdr:rowOff>
    </xdr:to>
    <xdr:cxnSp macro="_xll.PtreeEvent_ObjectClick">
      <xdr:nvCxnSpPr>
        <xdr:cNvPr id="38" name="PTObj_DBranchHLine_1_3"/>
        <xdr:cNvCxnSpPr/>
      </xdr:nvCxnSpPr>
      <xdr:spPr>
        <a:xfrm>
          <a:off x="1976247" y="5709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27</xdr:row>
      <xdr:rowOff>180340</xdr:rowOff>
    </xdr:from>
    <xdr:to>
      <xdr:col>2</xdr:col>
      <xdr:colOff>242697</xdr:colOff>
      <xdr:row>31</xdr:row>
      <xdr:rowOff>185420</xdr:rowOff>
    </xdr:to>
    <xdr:cxnSp macro="_xll.PtreeEvent_ObjectClick">
      <xdr:nvCxnSpPr>
        <xdr:cNvPr id="37" name="PTObj_DBranchDLine_1_3"/>
        <xdr:cNvCxnSpPr/>
      </xdr:nvCxnSpPr>
      <xdr:spPr>
        <a:xfrm>
          <a:off x="1823847" y="5323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27</xdr:row>
      <xdr:rowOff>185420</xdr:rowOff>
    </xdr:from>
    <xdr:to>
      <xdr:col>2</xdr:col>
      <xdr:colOff>127</xdr:colOff>
      <xdr:row>27</xdr:row>
      <xdr:rowOff>185420</xdr:rowOff>
    </xdr:to>
    <xdr:cxnSp macro="_xll.PtreeEvent_ObjectClick">
      <xdr:nvCxnSpPr>
        <xdr:cNvPr id="6" name="PTObj_DBranchHLine_1_1"/>
        <xdr:cNvCxnSpPr/>
      </xdr:nvCxnSpPr>
      <xdr:spPr>
        <a:xfrm>
          <a:off x="787400" y="3804920"/>
          <a:ext cx="9462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27</xdr:row>
      <xdr:rowOff>90170</xdr:rowOff>
    </xdr:from>
    <xdr:to>
      <xdr:col>2</xdr:col>
      <xdr:colOff>190627</xdr:colOff>
      <xdr:row>28</xdr:row>
      <xdr:rowOff>90170</xdr:rowOff>
    </xdr:to>
    <xdr:sp macro="_xll.PtreeEvent_ObjectClick" textlink="">
      <xdr:nvSpPr>
        <xdr:cNvPr id="5" name="PTObj_DNode_1_1"/>
        <xdr:cNvSpPr/>
      </xdr:nvSpPr>
      <xdr:spPr>
        <a:xfrm>
          <a:off x="1733677" y="370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215900</xdr:colOff>
      <xdr:row>27</xdr:row>
      <xdr:rowOff>95107</xdr:rowOff>
    </xdr:from>
    <xdr:ext cx="474489" cy="180627"/>
    <xdr:sp macro="_xll.PtreeEvent_ObjectClick" textlink="">
      <xdr:nvSpPr>
        <xdr:cNvPr id="7" name="PTObj_DBranchName_1_1"/>
        <xdr:cNvSpPr txBox="1"/>
      </xdr:nvSpPr>
      <xdr:spPr>
        <a:xfrm>
          <a:off x="825500" y="3714607"/>
          <a:ext cx="4744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Adveritise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90170</xdr:rowOff>
    </xdr:from>
    <xdr:to>
      <xdr:col>4</xdr:col>
      <xdr:colOff>190627</xdr:colOff>
      <xdr:row>20</xdr:row>
      <xdr:rowOff>90170</xdr:rowOff>
    </xdr:to>
    <xdr:sp macro="_xll.PtreeEvent_ObjectClick" textlink="">
      <xdr:nvSpPr>
        <xdr:cNvPr id="24" name="PTObj_DNode_1_5"/>
        <xdr:cNvSpPr/>
      </xdr:nvSpPr>
      <xdr:spPr>
        <a:xfrm rot="-5400000">
          <a:off x="4391152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127</xdr:colOff>
      <xdr:row>23</xdr:row>
      <xdr:rowOff>90170</xdr:rowOff>
    </xdr:from>
    <xdr:to>
      <xdr:col>4</xdr:col>
      <xdr:colOff>190627</xdr:colOff>
      <xdr:row>24</xdr:row>
      <xdr:rowOff>90170</xdr:rowOff>
    </xdr:to>
    <xdr:sp macro="_xll.PtreeEvent_ObjectClick" textlink="">
      <xdr:nvSpPr>
        <xdr:cNvPr id="28" name="PTObj_DNode_1_6"/>
        <xdr:cNvSpPr/>
      </xdr:nvSpPr>
      <xdr:spPr>
        <a:xfrm rot="-5400000">
          <a:off x="4667377" y="447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127</xdr:colOff>
      <xdr:row>25</xdr:row>
      <xdr:rowOff>90170</xdr:rowOff>
    </xdr:from>
    <xdr:to>
      <xdr:col>4</xdr:col>
      <xdr:colOff>190627</xdr:colOff>
      <xdr:row>26</xdr:row>
      <xdr:rowOff>90170</xdr:rowOff>
    </xdr:to>
    <xdr:sp macro="_xll.PtreeEvent_ObjectClick" textlink="">
      <xdr:nvSpPr>
        <xdr:cNvPr id="32" name="PTObj_DNode_1_7"/>
        <xdr:cNvSpPr/>
      </xdr:nvSpPr>
      <xdr:spPr>
        <a:xfrm rot="-5400000">
          <a:off x="4810252" y="485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</xdr:col>
      <xdr:colOff>127</xdr:colOff>
      <xdr:row>31</xdr:row>
      <xdr:rowOff>90170</xdr:rowOff>
    </xdr:from>
    <xdr:to>
      <xdr:col>3</xdr:col>
      <xdr:colOff>190627</xdr:colOff>
      <xdr:row>32</xdr:row>
      <xdr:rowOff>90170</xdr:rowOff>
    </xdr:to>
    <xdr:sp macro="_xll.PtreeEvent_ObjectClick" textlink="">
      <xdr:nvSpPr>
        <xdr:cNvPr id="36" name="PTObj_DNode_1_3"/>
        <xdr:cNvSpPr/>
      </xdr:nvSpPr>
      <xdr:spPr>
        <a:xfrm>
          <a:off x="3276727" y="561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31</xdr:row>
      <xdr:rowOff>95107</xdr:rowOff>
    </xdr:from>
    <xdr:ext cx="107402" cy="180627"/>
    <xdr:sp macro="_xll.PtreeEvent_ObjectClick" textlink="">
      <xdr:nvSpPr>
        <xdr:cNvPr id="39" name="PTObj_DBranchName_1_3"/>
        <xdr:cNvSpPr txBox="1"/>
      </xdr:nvSpPr>
      <xdr:spPr>
        <a:xfrm>
          <a:off x="2014347" y="5619607"/>
          <a:ext cx="1074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2</a:t>
          </a:r>
        </a:p>
      </xdr:txBody>
    </xdr:sp>
    <xdr:clientData/>
  </xdr:oneCellAnchor>
  <xdr:twoCellAnchor editAs="oneCell">
    <xdr:from>
      <xdr:col>4</xdr:col>
      <xdr:colOff>127</xdr:colOff>
      <xdr:row>29</xdr:row>
      <xdr:rowOff>90170</xdr:rowOff>
    </xdr:from>
    <xdr:to>
      <xdr:col>4</xdr:col>
      <xdr:colOff>190627</xdr:colOff>
      <xdr:row>30</xdr:row>
      <xdr:rowOff>90170</xdr:rowOff>
    </xdr:to>
    <xdr:sp macro="_xll.PtreeEvent_ObjectClick" textlink="">
      <xdr:nvSpPr>
        <xdr:cNvPr id="40" name="PTObj_DNode_1_8"/>
        <xdr:cNvSpPr/>
      </xdr:nvSpPr>
      <xdr:spPr>
        <a:xfrm rot="-5400000">
          <a:off x="4819777" y="561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29</xdr:row>
      <xdr:rowOff>95107</xdr:rowOff>
    </xdr:from>
    <xdr:ext cx="226024" cy="180627"/>
    <xdr:sp macro="_xll.PtreeEvent_ObjectClick" textlink="">
      <xdr:nvSpPr>
        <xdr:cNvPr id="43" name="PTObj_DBranchName_1_8"/>
        <xdr:cNvSpPr txBox="1"/>
      </xdr:nvSpPr>
      <xdr:spPr>
        <a:xfrm>
          <a:off x="3557397" y="561960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90170</xdr:rowOff>
    </xdr:from>
    <xdr:to>
      <xdr:col>4</xdr:col>
      <xdr:colOff>190627</xdr:colOff>
      <xdr:row>34</xdr:row>
      <xdr:rowOff>90170</xdr:rowOff>
    </xdr:to>
    <xdr:sp macro="_xll.PtreeEvent_ObjectClick" textlink="">
      <xdr:nvSpPr>
        <xdr:cNvPr id="44" name="PTObj_DNode_1_9"/>
        <xdr:cNvSpPr/>
      </xdr:nvSpPr>
      <xdr:spPr>
        <a:xfrm rot="-5400000">
          <a:off x="4819777" y="637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33</xdr:row>
      <xdr:rowOff>95107</xdr:rowOff>
    </xdr:from>
    <xdr:ext cx="407483" cy="180627"/>
    <xdr:sp macro="_xll.PtreeEvent_ObjectClick" textlink="">
      <xdr:nvSpPr>
        <xdr:cNvPr id="47" name="PTObj_DBranchName_1_9"/>
        <xdr:cNvSpPr txBox="1"/>
      </xdr:nvSpPr>
      <xdr:spPr>
        <a:xfrm>
          <a:off x="3557397" y="638160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4</xdr:col>
      <xdr:colOff>127</xdr:colOff>
      <xdr:row>35</xdr:row>
      <xdr:rowOff>90170</xdr:rowOff>
    </xdr:from>
    <xdr:to>
      <xdr:col>4</xdr:col>
      <xdr:colOff>190627</xdr:colOff>
      <xdr:row>36</xdr:row>
      <xdr:rowOff>90170</xdr:rowOff>
    </xdr:to>
    <xdr:sp macro="_xll.PtreeEvent_ObjectClick" textlink="">
      <xdr:nvSpPr>
        <xdr:cNvPr id="48" name="PTObj_DNode_1_10"/>
        <xdr:cNvSpPr/>
      </xdr:nvSpPr>
      <xdr:spPr>
        <a:xfrm rot="-5400000">
          <a:off x="4819777" y="675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35</xdr:row>
      <xdr:rowOff>95107</xdr:rowOff>
    </xdr:from>
    <xdr:ext cx="245067" cy="180627"/>
    <xdr:sp macro="_xll.PtreeEvent_ObjectClick" textlink="">
      <xdr:nvSpPr>
        <xdr:cNvPr id="51" name="PTObj_DBranchName_1_10"/>
        <xdr:cNvSpPr txBox="1"/>
      </xdr:nvSpPr>
      <xdr:spPr>
        <a:xfrm>
          <a:off x="3557397" y="67626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39</xdr:row>
      <xdr:rowOff>90170</xdr:rowOff>
    </xdr:from>
    <xdr:to>
      <xdr:col>3</xdr:col>
      <xdr:colOff>190627</xdr:colOff>
      <xdr:row>40</xdr:row>
      <xdr:rowOff>90170</xdr:rowOff>
    </xdr:to>
    <xdr:sp macro="_xll.PtreeEvent_ObjectClick" textlink="">
      <xdr:nvSpPr>
        <xdr:cNvPr id="52" name="PTObj_DNode_1_4"/>
        <xdr:cNvSpPr/>
      </xdr:nvSpPr>
      <xdr:spPr>
        <a:xfrm>
          <a:off x="3276727" y="7138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39</xdr:row>
      <xdr:rowOff>95107</xdr:rowOff>
    </xdr:from>
    <xdr:ext cx="107402" cy="180627"/>
    <xdr:sp macro="_xll.PtreeEvent_ObjectClick" textlink="">
      <xdr:nvSpPr>
        <xdr:cNvPr id="55" name="PTObj_DBranchName_1_4"/>
        <xdr:cNvSpPr txBox="1"/>
      </xdr:nvSpPr>
      <xdr:spPr>
        <a:xfrm>
          <a:off x="2014347" y="7143607"/>
          <a:ext cx="1074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3</a:t>
          </a:r>
        </a:p>
      </xdr:txBody>
    </xdr:sp>
    <xdr:clientData/>
  </xdr:oneCellAnchor>
  <xdr:twoCellAnchor editAs="oneCell">
    <xdr:from>
      <xdr:col>4</xdr:col>
      <xdr:colOff>127</xdr:colOff>
      <xdr:row>37</xdr:row>
      <xdr:rowOff>90170</xdr:rowOff>
    </xdr:from>
    <xdr:to>
      <xdr:col>4</xdr:col>
      <xdr:colOff>190627</xdr:colOff>
      <xdr:row>38</xdr:row>
      <xdr:rowOff>90170</xdr:rowOff>
    </xdr:to>
    <xdr:sp macro="_xll.PtreeEvent_ObjectClick" textlink="">
      <xdr:nvSpPr>
        <xdr:cNvPr id="56" name="PTObj_DNode_1_11"/>
        <xdr:cNvSpPr/>
      </xdr:nvSpPr>
      <xdr:spPr>
        <a:xfrm rot="-5400000">
          <a:off x="4819777" y="713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37</xdr:row>
      <xdr:rowOff>95107</xdr:rowOff>
    </xdr:from>
    <xdr:ext cx="226024" cy="180627"/>
    <xdr:sp macro="_xll.PtreeEvent_ObjectClick" textlink="">
      <xdr:nvSpPr>
        <xdr:cNvPr id="59" name="PTObj_DBranchName_1_11"/>
        <xdr:cNvSpPr txBox="1"/>
      </xdr:nvSpPr>
      <xdr:spPr>
        <a:xfrm>
          <a:off x="3557397" y="714360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41</xdr:row>
      <xdr:rowOff>90170</xdr:rowOff>
    </xdr:from>
    <xdr:to>
      <xdr:col>4</xdr:col>
      <xdr:colOff>190627</xdr:colOff>
      <xdr:row>42</xdr:row>
      <xdr:rowOff>90170</xdr:rowOff>
    </xdr:to>
    <xdr:sp macro="_xll.PtreeEvent_ObjectClick" textlink="">
      <xdr:nvSpPr>
        <xdr:cNvPr id="60" name="PTObj_DNode_1_12"/>
        <xdr:cNvSpPr/>
      </xdr:nvSpPr>
      <xdr:spPr>
        <a:xfrm rot="-5400000">
          <a:off x="4819777" y="790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41</xdr:row>
      <xdr:rowOff>95107</xdr:rowOff>
    </xdr:from>
    <xdr:ext cx="407483" cy="180627"/>
    <xdr:sp macro="_xll.PtreeEvent_ObjectClick" textlink="">
      <xdr:nvSpPr>
        <xdr:cNvPr id="63" name="PTObj_DBranchName_1_12"/>
        <xdr:cNvSpPr txBox="1"/>
      </xdr:nvSpPr>
      <xdr:spPr>
        <a:xfrm>
          <a:off x="3557397" y="790560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4</xdr:col>
      <xdr:colOff>127</xdr:colOff>
      <xdr:row>43</xdr:row>
      <xdr:rowOff>90170</xdr:rowOff>
    </xdr:from>
    <xdr:to>
      <xdr:col>4</xdr:col>
      <xdr:colOff>190627</xdr:colOff>
      <xdr:row>44</xdr:row>
      <xdr:rowOff>90170</xdr:rowOff>
    </xdr:to>
    <xdr:sp macro="_xll.PtreeEvent_ObjectClick" textlink="">
      <xdr:nvSpPr>
        <xdr:cNvPr id="64" name="PTObj_DNode_1_13"/>
        <xdr:cNvSpPr/>
      </xdr:nvSpPr>
      <xdr:spPr>
        <a:xfrm rot="-5400000">
          <a:off x="4819777" y="828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43</xdr:row>
      <xdr:rowOff>95107</xdr:rowOff>
    </xdr:from>
    <xdr:ext cx="245067" cy="180627"/>
    <xdr:sp macro="_xll.PtreeEvent_ObjectClick" textlink="">
      <xdr:nvSpPr>
        <xdr:cNvPr id="67" name="PTObj_DBranchName_1_13"/>
        <xdr:cNvSpPr txBox="1"/>
      </xdr:nvSpPr>
      <xdr:spPr>
        <a:xfrm>
          <a:off x="3557397" y="82866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21</xdr:row>
      <xdr:rowOff>90170</xdr:rowOff>
    </xdr:from>
    <xdr:to>
      <xdr:col>3</xdr:col>
      <xdr:colOff>190627</xdr:colOff>
      <xdr:row>22</xdr:row>
      <xdr:rowOff>90170</xdr:rowOff>
    </xdr:to>
    <xdr:sp macro="_xll.PtreeEvent_ObjectClick" textlink="">
      <xdr:nvSpPr>
        <xdr:cNvPr id="81" name="PTObj_DNode_1_2"/>
        <xdr:cNvSpPr/>
      </xdr:nvSpPr>
      <xdr:spPr>
        <a:xfrm>
          <a:off x="3276727" y="409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21</xdr:row>
      <xdr:rowOff>95107</xdr:rowOff>
    </xdr:from>
    <xdr:ext cx="107402" cy="180627"/>
    <xdr:sp macro="_xll.PtreeEvent_ObjectClick" textlink="">
      <xdr:nvSpPr>
        <xdr:cNvPr id="84" name="PTObj_DBranchName_1_2"/>
        <xdr:cNvSpPr txBox="1"/>
      </xdr:nvSpPr>
      <xdr:spPr>
        <a:xfrm>
          <a:off x="2014347" y="4095607"/>
          <a:ext cx="1074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1</a:t>
          </a:r>
        </a:p>
      </xdr:txBody>
    </xdr:sp>
    <xdr:clientData/>
  </xdr:oneCellAnchor>
  <xdr:oneCellAnchor>
    <xdr:from>
      <xdr:col>3</xdr:col>
      <xdr:colOff>280797</xdr:colOff>
      <xdr:row>19</xdr:row>
      <xdr:rowOff>95107</xdr:rowOff>
    </xdr:from>
    <xdr:ext cx="226023" cy="180627"/>
    <xdr:sp macro="_xll.PtreeEvent_ObjectClick" textlink="">
      <xdr:nvSpPr>
        <xdr:cNvPr id="87" name="PTObj_DBranchName_1_5"/>
        <xdr:cNvSpPr txBox="1"/>
      </xdr:nvSpPr>
      <xdr:spPr>
        <a:xfrm>
          <a:off x="3557397" y="37146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oneCellAnchor>
    <xdr:from>
      <xdr:col>3</xdr:col>
      <xdr:colOff>280797</xdr:colOff>
      <xdr:row>23</xdr:row>
      <xdr:rowOff>95107</xdr:rowOff>
    </xdr:from>
    <xdr:ext cx="407484" cy="180627"/>
    <xdr:sp macro="_xll.PtreeEvent_ObjectClick" textlink="">
      <xdr:nvSpPr>
        <xdr:cNvPr id="90" name="PTObj_DBranchName_1_6"/>
        <xdr:cNvSpPr txBox="1"/>
      </xdr:nvSpPr>
      <xdr:spPr>
        <a:xfrm>
          <a:off x="3557397" y="4476607"/>
          <a:ext cx="40748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oneCellAnchor>
    <xdr:from>
      <xdr:col>3</xdr:col>
      <xdr:colOff>280797</xdr:colOff>
      <xdr:row>25</xdr:row>
      <xdr:rowOff>95107</xdr:rowOff>
    </xdr:from>
    <xdr:ext cx="247375" cy="180627"/>
    <xdr:sp macro="_xll.PtreeEvent_ObjectClick" textlink="">
      <xdr:nvSpPr>
        <xdr:cNvPr id="93" name="PTObj_DBranchName_1_7"/>
        <xdr:cNvSpPr txBox="1"/>
      </xdr:nvSpPr>
      <xdr:spPr>
        <a:xfrm>
          <a:off x="3557397" y="4857607"/>
          <a:ext cx="2473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E45"/>
  <sheetViews>
    <sheetView tabSelected="1" topLeftCell="A22" workbookViewId="0">
      <selection activeCell="H34" sqref="H34"/>
    </sheetView>
  </sheetViews>
  <sheetFormatPr defaultRowHeight="15" x14ac:dyDescent="0.25"/>
  <cols>
    <col min="2" max="2" width="16.85546875" customWidth="1"/>
    <col min="3" max="4" width="23.140625" customWidth="1"/>
    <col min="5" max="5" width="16.7109375" customWidth="1"/>
  </cols>
  <sheetData>
    <row r="20" spans="2:5" ht="15" customHeight="1" x14ac:dyDescent="0.25">
      <c r="D20" s="13">
        <v>0.4</v>
      </c>
      <c r="E20" s="5">
        <f>_xll.PTreeNodeProbability(treeCalc_1!$F$2,5)</f>
        <v>0</v>
      </c>
    </row>
    <row r="21" spans="2:5" ht="15" customHeight="1" x14ac:dyDescent="0.25">
      <c r="D21" s="6">
        <v>-20</v>
      </c>
      <c r="E21" s="4">
        <f>_xll.PTreeNodeValue(treeCalc_1!$F$2,5)</f>
        <v>-20</v>
      </c>
    </row>
    <row r="22" spans="2:5" ht="15" customHeight="1" x14ac:dyDescent="0.25">
      <c r="C22" s="9" t="b">
        <f>_xll.PTreeNodeDecision(treeCalc_1!$F$2,2)</f>
        <v>0</v>
      </c>
      <c r="D22" s="10" t="s">
        <v>52</v>
      </c>
    </row>
    <row r="23" spans="2:5" ht="15" customHeight="1" x14ac:dyDescent="0.25">
      <c r="C23" s="6">
        <v>0</v>
      </c>
      <c r="D23" s="11">
        <f>_xll.PTreeNodeValue(treeCalc_1!$F$2,2)</f>
        <v>-8</v>
      </c>
    </row>
    <row r="24" spans="2:5" ht="15" customHeight="1" x14ac:dyDescent="0.25">
      <c r="D24" s="13">
        <v>0.5</v>
      </c>
      <c r="E24" s="5">
        <f>_xll.PTreeNodeProbability(treeCalc_1!$F$2,6)</f>
        <v>0</v>
      </c>
    </row>
    <row r="25" spans="2:5" ht="15" customHeight="1" x14ac:dyDescent="0.25">
      <c r="D25" s="6">
        <v>-20</v>
      </c>
      <c r="E25" s="4">
        <f>_xll.PTreeNodeValue(treeCalc_1!$F$2,6)</f>
        <v>-20</v>
      </c>
    </row>
    <row r="26" spans="2:5" ht="15" customHeight="1" x14ac:dyDescent="0.25">
      <c r="D26" s="13">
        <v>0.1</v>
      </c>
      <c r="E26" s="5">
        <f>_xll.PTreeNodeProbability(treeCalc_1!$F$2,7)</f>
        <v>0</v>
      </c>
    </row>
    <row r="27" spans="2:5" ht="15" customHeight="1" x14ac:dyDescent="0.25">
      <c r="D27" s="6">
        <v>100</v>
      </c>
      <c r="E27" s="4">
        <f>_xll.PTreeNodeValue(treeCalc_1!$F$2,7)</f>
        <v>100</v>
      </c>
    </row>
    <row r="28" spans="2:5" ht="15" customHeight="1" x14ac:dyDescent="0.25">
      <c r="B28" s="6"/>
      <c r="C28" s="7" t="s">
        <v>47</v>
      </c>
    </row>
    <row r="29" spans="2:5" ht="15" customHeight="1" x14ac:dyDescent="0.25">
      <c r="B29" s="6"/>
      <c r="C29" s="8">
        <f>_xll.PTreeNodeValue(treeCalc_1!$F$2,1)</f>
        <v>24</v>
      </c>
    </row>
    <row r="30" spans="2:5" ht="15" customHeight="1" x14ac:dyDescent="0.25">
      <c r="D30" s="12">
        <v>0.1</v>
      </c>
      <c r="E30" s="5">
        <f>_xll.PTreeNodeProbability(treeCalc_1!$F$2,8)</f>
        <v>0.1</v>
      </c>
    </row>
    <row r="31" spans="2:5" ht="15" customHeight="1" x14ac:dyDescent="0.25">
      <c r="D31" s="6">
        <v>-60</v>
      </c>
      <c r="E31" s="4">
        <f>_xll.PTreeNodeValue(treeCalc_1!$F$2,8)</f>
        <v>-60</v>
      </c>
    </row>
    <row r="32" spans="2:5" ht="15" customHeight="1" x14ac:dyDescent="0.25">
      <c r="C32" s="9" t="b">
        <f>_xll.PTreeNodeDecision(treeCalc_1!$F$2,3)</f>
        <v>1</v>
      </c>
      <c r="D32" s="10" t="s">
        <v>52</v>
      </c>
    </row>
    <row r="33" spans="3:5" ht="15" customHeight="1" x14ac:dyDescent="0.25">
      <c r="C33" s="6">
        <v>0</v>
      </c>
      <c r="D33" s="11">
        <f>_xll.PTreeNodeValue(treeCalc_1!$F$2,3)</f>
        <v>24</v>
      </c>
    </row>
    <row r="34" spans="3:5" ht="15" customHeight="1" x14ac:dyDescent="0.25">
      <c r="D34" s="12">
        <v>0.3</v>
      </c>
      <c r="E34" s="5">
        <f>_xll.PTreeNodeProbability(treeCalc_1!$F$2,9)</f>
        <v>0.3</v>
      </c>
    </row>
    <row r="35" spans="3:5" ht="15" customHeight="1" x14ac:dyDescent="0.25">
      <c r="D35" s="6">
        <v>-20</v>
      </c>
      <c r="E35" s="4">
        <f>_xll.PTreeNodeValue(treeCalc_1!$F$2,9)</f>
        <v>-20</v>
      </c>
    </row>
    <row r="36" spans="3:5" ht="15" customHeight="1" x14ac:dyDescent="0.25">
      <c r="D36" s="12">
        <v>0.6</v>
      </c>
      <c r="E36" s="5">
        <f>_xll.PTreeNodeProbability(treeCalc_1!$F$2,10)</f>
        <v>0.6</v>
      </c>
    </row>
    <row r="37" spans="3:5" ht="15" customHeight="1" x14ac:dyDescent="0.25">
      <c r="D37" s="6">
        <v>60</v>
      </c>
      <c r="E37" s="4">
        <f>_xll.PTreeNodeValue(treeCalc_1!$F$2,10)</f>
        <v>60</v>
      </c>
    </row>
    <row r="38" spans="3:5" ht="15" customHeight="1" x14ac:dyDescent="0.25">
      <c r="D38" s="12">
        <v>0.05</v>
      </c>
      <c r="E38" s="5">
        <f>_xll.PTreeNodeProbability(treeCalc_1!$F$2,11)</f>
        <v>0</v>
      </c>
    </row>
    <row r="39" spans="3:5" ht="15" customHeight="1" x14ac:dyDescent="0.25">
      <c r="D39" s="6">
        <v>-100</v>
      </c>
      <c r="E39" s="4">
        <f>_xll.PTreeNodeValue(treeCalc_1!$F$2,11)</f>
        <v>-100</v>
      </c>
    </row>
    <row r="40" spans="3:5" ht="15" customHeight="1" x14ac:dyDescent="0.25">
      <c r="C40" s="9" t="b">
        <f>_xll.PTreeNodeDecision(treeCalc_1!$F$2,4)</f>
        <v>0</v>
      </c>
      <c r="D40" s="10" t="s">
        <v>52</v>
      </c>
    </row>
    <row r="41" spans="3:5" ht="15" customHeight="1" x14ac:dyDescent="0.25">
      <c r="C41" s="6">
        <v>0</v>
      </c>
      <c r="D41" s="11">
        <f>_xll.PTreeNodeValue(treeCalc_1!$F$2,4)</f>
        <v>2</v>
      </c>
    </row>
    <row r="42" spans="3:5" ht="15" customHeight="1" x14ac:dyDescent="0.25">
      <c r="D42" s="12">
        <v>0.15</v>
      </c>
      <c r="E42" s="5">
        <f>_xll.PTreeNodeProbability(treeCalc_1!$F$2,12)</f>
        <v>0</v>
      </c>
    </row>
    <row r="43" spans="3:5" ht="15" customHeight="1" x14ac:dyDescent="0.25">
      <c r="D43" s="6">
        <v>-60</v>
      </c>
      <c r="E43" s="4">
        <f>_xll.PTreeNodeValue(treeCalc_1!$F$2,12)</f>
        <v>-60</v>
      </c>
    </row>
    <row r="44" spans="3:5" ht="15" customHeight="1" x14ac:dyDescent="0.25">
      <c r="D44" s="12">
        <v>0.8</v>
      </c>
      <c r="E44" s="5">
        <f>_xll.PTreeNodeProbability(treeCalc_1!$F$2,13)</f>
        <v>0</v>
      </c>
    </row>
    <row r="45" spans="3:5" ht="15" customHeight="1" x14ac:dyDescent="0.25">
      <c r="D45" s="6">
        <v>20</v>
      </c>
      <c r="E45" s="4">
        <f>_xll.PTreeNodeValue(treeCalc_1!$F$2,13)</f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Sheet1!#REF!</f>
        <v>#REF!</v>
      </c>
      <c r="E2" s="2" t="s">
        <v>11</v>
      </c>
      <c r="F2" s="2">
        <f>_xll.PTreeEvaluate5(B3,$L$11:$L$23,$J$11:$J$23,$K$11:$K$23,$N$11:$N$23,$G$11:$G$23,,L1)</f>
        <v>1312933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2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13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Sheet1!$C$29</f>
        <v>24</v>
      </c>
      <c r="B11" s="2" t="str">
        <f>B1</f>
        <v>Adveritise</v>
      </c>
      <c r="C11" s="2">
        <v>0</v>
      </c>
      <c r="I11" s="2" t="s">
        <v>43</v>
      </c>
      <c r="J11" s="2">
        <f>Sheet1!$B$29</f>
        <v>0</v>
      </c>
      <c r="K11" s="2">
        <f>Sheet1!$B$28</f>
        <v>0</v>
      </c>
      <c r="L11" s="2" t="s">
        <v>48</v>
      </c>
      <c r="M11" s="1" t="s">
        <v>44</v>
      </c>
      <c r="O11" s="2" t="str">
        <f>Sheet1!$C$28</f>
        <v>Decision</v>
      </c>
      <c r="P11" s="2" t="b">
        <v>0</v>
      </c>
    </row>
    <row r="12" spans="1:16" x14ac:dyDescent="0.25">
      <c r="A12" s="2">
        <f>Sheet1!$D$23</f>
        <v>-8</v>
      </c>
      <c r="B12" s="1" t="s">
        <v>49</v>
      </c>
      <c r="C12" s="2">
        <v>0</v>
      </c>
      <c r="I12" s="2" t="s">
        <v>43</v>
      </c>
      <c r="J12" s="2">
        <f>Sheet1!$C$23</f>
        <v>0</v>
      </c>
      <c r="L12" s="2" t="s">
        <v>54</v>
      </c>
      <c r="M12" s="1" t="s">
        <v>44</v>
      </c>
      <c r="O12" s="2" t="str">
        <f>Sheet1!$D$22</f>
        <v>Chance</v>
      </c>
      <c r="P12" s="2" t="b">
        <v>0</v>
      </c>
    </row>
    <row r="13" spans="1:16" x14ac:dyDescent="0.25">
      <c r="A13" s="2">
        <f>Sheet1!$D$33</f>
        <v>24</v>
      </c>
      <c r="B13" s="1" t="s">
        <v>50</v>
      </c>
      <c r="C13" s="2">
        <v>0</v>
      </c>
      <c r="I13" s="2" t="s">
        <v>43</v>
      </c>
      <c r="J13" s="2">
        <f>Sheet1!$C$33</f>
        <v>0</v>
      </c>
      <c r="L13" s="2" t="s">
        <v>59</v>
      </c>
      <c r="M13" s="1" t="s">
        <v>44</v>
      </c>
      <c r="O13" s="2" t="str">
        <f>Sheet1!$D$32</f>
        <v>Chance</v>
      </c>
      <c r="P13" s="2" t="b">
        <v>0</v>
      </c>
    </row>
    <row r="14" spans="1:16" x14ac:dyDescent="0.25">
      <c r="A14" s="2">
        <f>Sheet1!$D$41</f>
        <v>2</v>
      </c>
      <c r="B14" s="1" t="s">
        <v>51</v>
      </c>
      <c r="C14" s="2">
        <v>0</v>
      </c>
      <c r="I14" s="2" t="s">
        <v>43</v>
      </c>
      <c r="J14" s="2">
        <f>Sheet1!$C$41</f>
        <v>0</v>
      </c>
      <c r="L14" s="2" t="s">
        <v>62</v>
      </c>
      <c r="M14" s="1" t="s">
        <v>44</v>
      </c>
      <c r="O14" s="2" t="str">
        <f>Sheet1!$D$40</f>
        <v>Chance</v>
      </c>
      <c r="P14" s="2" t="b">
        <v>0</v>
      </c>
    </row>
    <row r="15" spans="1:16" x14ac:dyDescent="0.25">
      <c r="A15" s="2">
        <f>Sheet1!$E$21</f>
        <v>-20</v>
      </c>
      <c r="B15" s="1" t="s">
        <v>55</v>
      </c>
      <c r="C15" s="2">
        <v>0</v>
      </c>
      <c r="H15" s="2" t="s">
        <v>43</v>
      </c>
      <c r="I15" s="2" t="s">
        <v>43</v>
      </c>
      <c r="J15" s="2">
        <f>Sheet1!$D$21</f>
        <v>-20</v>
      </c>
      <c r="K15" s="2">
        <f>Sheet1!$D$20</f>
        <v>0.4</v>
      </c>
      <c r="L15" s="2" t="s">
        <v>53</v>
      </c>
      <c r="M15" s="1" t="s">
        <v>44</v>
      </c>
      <c r="P15" s="2" t="b">
        <v>0</v>
      </c>
    </row>
    <row r="16" spans="1:16" x14ac:dyDescent="0.25">
      <c r="A16" s="2">
        <f>Sheet1!$E$25</f>
        <v>-20</v>
      </c>
      <c r="B16" s="1" t="s">
        <v>56</v>
      </c>
      <c r="C16" s="2">
        <v>0</v>
      </c>
      <c r="H16" s="2" t="s">
        <v>43</v>
      </c>
      <c r="I16" s="2" t="s">
        <v>43</v>
      </c>
      <c r="J16" s="2">
        <f>Sheet1!$D$25</f>
        <v>-20</v>
      </c>
      <c r="K16" s="2">
        <f>Sheet1!$D$24</f>
        <v>0.5</v>
      </c>
      <c r="L16" s="2" t="s">
        <v>53</v>
      </c>
      <c r="M16" s="1" t="s">
        <v>44</v>
      </c>
      <c r="P16" s="2" t="b">
        <v>0</v>
      </c>
    </row>
    <row r="17" spans="1:16" x14ac:dyDescent="0.25">
      <c r="A17" s="2">
        <f>Sheet1!$E$27</f>
        <v>100</v>
      </c>
      <c r="B17" s="1" t="s">
        <v>57</v>
      </c>
      <c r="C17" s="2">
        <v>0</v>
      </c>
      <c r="H17" s="2" t="s">
        <v>43</v>
      </c>
      <c r="I17" s="2" t="s">
        <v>43</v>
      </c>
      <c r="J17" s="2">
        <f>Sheet1!$D$27</f>
        <v>100</v>
      </c>
      <c r="K17" s="2">
        <f>Sheet1!$D$26</f>
        <v>0.1</v>
      </c>
      <c r="L17" s="2" t="s">
        <v>53</v>
      </c>
      <c r="M17" s="1" t="s">
        <v>44</v>
      </c>
      <c r="P17" s="2" t="b">
        <v>0</v>
      </c>
    </row>
    <row r="18" spans="1:16" x14ac:dyDescent="0.25">
      <c r="A18" s="2">
        <f>Sheet1!$E$31</f>
        <v>-60</v>
      </c>
      <c r="B18" s="1" t="s">
        <v>55</v>
      </c>
      <c r="C18" s="2">
        <v>0</v>
      </c>
      <c r="H18" s="2" t="s">
        <v>43</v>
      </c>
      <c r="I18" s="2" t="s">
        <v>43</v>
      </c>
      <c r="J18" s="2">
        <f>Sheet1!$D$31</f>
        <v>-60</v>
      </c>
      <c r="K18" s="2">
        <f>Sheet1!$D$30</f>
        <v>0.1</v>
      </c>
      <c r="L18" s="2" t="s">
        <v>58</v>
      </c>
      <c r="M18" s="1" t="s">
        <v>44</v>
      </c>
      <c r="P18" s="2" t="b">
        <v>0</v>
      </c>
    </row>
    <row r="19" spans="1:16" x14ac:dyDescent="0.25">
      <c r="A19" s="2">
        <f>Sheet1!$E$35</f>
        <v>-20</v>
      </c>
      <c r="B19" s="1" t="s">
        <v>56</v>
      </c>
      <c r="C19" s="2">
        <v>0</v>
      </c>
      <c r="H19" s="2" t="s">
        <v>43</v>
      </c>
      <c r="I19" s="2" t="s">
        <v>43</v>
      </c>
      <c r="J19" s="2">
        <f>Sheet1!$D$35</f>
        <v>-20</v>
      </c>
      <c r="K19" s="2">
        <f>Sheet1!$D$34</f>
        <v>0.3</v>
      </c>
      <c r="L19" s="2" t="s">
        <v>58</v>
      </c>
      <c r="M19" s="1" t="s">
        <v>44</v>
      </c>
      <c r="P19" s="2" t="b">
        <v>0</v>
      </c>
    </row>
    <row r="20" spans="1:16" x14ac:dyDescent="0.25">
      <c r="A20" s="2">
        <f>Sheet1!$E$37</f>
        <v>60</v>
      </c>
      <c r="B20" s="1" t="s">
        <v>60</v>
      </c>
      <c r="C20" s="2">
        <v>0</v>
      </c>
      <c r="H20" s="2" t="s">
        <v>43</v>
      </c>
      <c r="I20" s="2" t="s">
        <v>43</v>
      </c>
      <c r="J20" s="2">
        <f>Sheet1!$D$37</f>
        <v>60</v>
      </c>
      <c r="K20" s="2">
        <f>Sheet1!$D$36</f>
        <v>0.6</v>
      </c>
      <c r="L20" s="2" t="s">
        <v>58</v>
      </c>
      <c r="M20" s="1" t="s">
        <v>44</v>
      </c>
      <c r="P20" s="2" t="b">
        <v>0</v>
      </c>
    </row>
    <row r="21" spans="1:16" x14ac:dyDescent="0.25">
      <c r="A21" s="2">
        <f>Sheet1!$E$39</f>
        <v>-100</v>
      </c>
      <c r="B21" s="1" t="s">
        <v>55</v>
      </c>
      <c r="C21" s="2">
        <v>0</v>
      </c>
      <c r="H21" s="2" t="s">
        <v>43</v>
      </c>
      <c r="I21" s="2" t="s">
        <v>43</v>
      </c>
      <c r="J21" s="2">
        <f>Sheet1!$D$39</f>
        <v>-100</v>
      </c>
      <c r="K21" s="2">
        <f>Sheet1!$D$38</f>
        <v>0.05</v>
      </c>
      <c r="L21" s="2" t="s">
        <v>61</v>
      </c>
      <c r="M21" s="1" t="s">
        <v>44</v>
      </c>
      <c r="P21" s="2" t="b">
        <v>0</v>
      </c>
    </row>
    <row r="22" spans="1:16" x14ac:dyDescent="0.25">
      <c r="A22" s="2">
        <f>Sheet1!$E$43</f>
        <v>-60</v>
      </c>
      <c r="B22" s="1" t="s">
        <v>56</v>
      </c>
      <c r="C22" s="2">
        <v>0</v>
      </c>
      <c r="H22" s="2" t="s">
        <v>43</v>
      </c>
      <c r="I22" s="2" t="s">
        <v>43</v>
      </c>
      <c r="J22" s="2">
        <f>Sheet1!$D$43</f>
        <v>-60</v>
      </c>
      <c r="K22" s="2">
        <f>Sheet1!$D$42</f>
        <v>0.15</v>
      </c>
      <c r="L22" s="2" t="s">
        <v>61</v>
      </c>
      <c r="M22" s="1" t="s">
        <v>44</v>
      </c>
      <c r="P22" s="2" t="b">
        <v>0</v>
      </c>
    </row>
    <row r="23" spans="1:16" x14ac:dyDescent="0.25">
      <c r="A23" s="2">
        <f>Sheet1!$E$45</f>
        <v>20</v>
      </c>
      <c r="B23" s="1" t="s">
        <v>60</v>
      </c>
      <c r="C23" s="2">
        <v>0</v>
      </c>
      <c r="H23" s="2" t="s">
        <v>43</v>
      </c>
      <c r="I23" s="2" t="s">
        <v>43</v>
      </c>
      <c r="J23" s="2">
        <f>Sheet1!$D$45</f>
        <v>20</v>
      </c>
      <c r="K23" s="2">
        <f>Sheet1!$D$44</f>
        <v>0.8</v>
      </c>
      <c r="L23" s="2" t="s">
        <v>61</v>
      </c>
      <c r="M23" s="1" t="s">
        <v>44</v>
      </c>
      <c r="P23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2019-01-28T12:48:09Z</dcterms:created>
  <dcterms:modified xsi:type="dcterms:W3CDTF">2019-01-28T13:52:43Z</dcterms:modified>
</cp:coreProperties>
</file>