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21\Documents\GitHub\Exjam_Stock\"/>
    </mc:Choice>
  </mc:AlternateContent>
  <xr:revisionPtr revIDLastSave="0" documentId="8_{BFC05374-F41F-412C-ABA7-079CEA01D1AD}" xr6:coauthVersionLast="47" xr6:coauthVersionMax="47" xr10:uidLastSave="{00000000-0000-0000-0000-000000000000}"/>
  <bookViews>
    <workbookView xWindow="-120" yWindow="-120" windowWidth="20730" windowHeight="11040" xr2:uid="{53D3BB28-C6BE-4CFD-A975-D3930D6D027B}"/>
  </bookViews>
  <sheets>
    <sheet name="가격" sheetId="1" r:id="rId1"/>
    <sheet name="변동" sheetId="4" r:id="rId2"/>
    <sheet name="1차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L9" i="4"/>
  <c r="M8" i="4"/>
  <c r="L8" i="4"/>
  <c r="L7" i="4"/>
  <c r="M7" i="4"/>
  <c r="M6" i="4"/>
  <c r="L6" i="4"/>
  <c r="M5" i="4"/>
  <c r="L5" i="4"/>
  <c r="M4" i="4"/>
  <c r="L4" i="4"/>
  <c r="M3" i="4"/>
  <c r="L3" i="4"/>
  <c r="M9" i="4"/>
  <c r="K9" i="4"/>
  <c r="J9" i="4"/>
  <c r="I9" i="4"/>
  <c r="H9" i="4"/>
  <c r="K8" i="4"/>
  <c r="J8" i="4"/>
  <c r="I8" i="4"/>
  <c r="H8" i="4"/>
  <c r="K7" i="4"/>
  <c r="J7" i="4"/>
  <c r="I7" i="4"/>
  <c r="H7" i="4"/>
  <c r="K6" i="4"/>
  <c r="J6" i="4"/>
  <c r="I6" i="4"/>
  <c r="H6" i="4"/>
  <c r="K5" i="4"/>
  <c r="K4" i="4"/>
  <c r="J5" i="4"/>
  <c r="I5" i="4"/>
  <c r="H5" i="4"/>
  <c r="J4" i="4"/>
  <c r="I4" i="4"/>
  <c r="H4" i="4"/>
  <c r="K3" i="4"/>
  <c r="J3" i="4"/>
  <c r="I3" i="4"/>
  <c r="H3" i="4"/>
  <c r="G9" i="4"/>
  <c r="G8" i="4"/>
  <c r="G7" i="4"/>
  <c r="G6" i="4"/>
  <c r="G5" i="4"/>
  <c r="G4" i="4"/>
  <c r="G3" i="4"/>
  <c r="F3" i="4"/>
  <c r="F9" i="4"/>
  <c r="F8" i="4"/>
  <c r="F7" i="4"/>
  <c r="F6" i="4"/>
  <c r="F5" i="4"/>
  <c r="F4" i="4"/>
  <c r="E9" i="4"/>
  <c r="E8" i="4"/>
  <c r="E7" i="4"/>
  <c r="E6" i="4"/>
  <c r="E5" i="4"/>
  <c r="E4" i="4"/>
  <c r="E3" i="4"/>
  <c r="D9" i="4"/>
  <c r="D8" i="4"/>
  <c r="D7" i="4"/>
  <c r="E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09F633-0B83-4941-9DF7-86A33C264201}" keepAlive="1" name="쿼리 - StockPrices" description="통합 문서의 'StockPrices' 쿼리에 대한 연결입니다." type="5" refreshedVersion="0" background="1">
    <dbPr connection="Provider=Microsoft.Mashup.OleDb.1;Data Source=$Workbook$;Location=StockPrices;Extended Properties=&quot;&quot;" command="SELECT * FROM [StockPrices]"/>
  </connection>
</connections>
</file>

<file path=xl/sharedStrings.xml><?xml version="1.0" encoding="utf-8"?>
<sst xmlns="http://schemas.openxmlformats.org/spreadsheetml/2006/main" count="36" uniqueCount="24">
  <si>
    <t>StockName</t>
  </si>
  <si>
    <t>현민 생명</t>
  </si>
  <si>
    <t>MS 식품</t>
  </si>
  <si>
    <t>Y.H 뷰티</t>
  </si>
  <si>
    <t>N.Y. ENT</t>
  </si>
  <si>
    <t>현아 전자</t>
  </si>
  <si>
    <t>성환 건설</t>
  </si>
  <si>
    <t>EUNJOO COMPANY</t>
  </si>
  <si>
    <t>사용자</t>
    <phoneticPr fontId="1" type="noConversion"/>
  </si>
  <si>
    <t>전체 자산</t>
    <phoneticPr fontId="1" type="noConversion"/>
  </si>
  <si>
    <t>운용 가능 자산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</si>
  <si>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</si>
  <si>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</si>
  <si>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</si>
  <si>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4차</t>
    <phoneticPr fontId="1" type="noConversion"/>
  </si>
  <si>
    <t>5차</t>
    <phoneticPr fontId="1" type="noConversion"/>
  </si>
  <si>
    <t>초기</t>
    <phoneticPr fontId="1" type="noConversion"/>
  </si>
  <si>
    <t>6차</t>
    <phoneticPr fontId="1" type="noConversion"/>
  </si>
  <si>
    <t>7차</t>
    <phoneticPr fontId="1" type="noConversion"/>
  </si>
  <si>
    <t>8차</t>
    <phoneticPr fontId="1" type="noConversion"/>
  </si>
  <si>
    <t>9차</t>
    <phoneticPr fontId="1" type="noConversion"/>
  </si>
  <si>
    <t>10차</t>
    <phoneticPr fontId="1" type="noConversion"/>
  </si>
  <si>
    <t>EUNJOO
COMPANY</t>
    <phoneticPr fontId="1" type="noConversion"/>
  </si>
  <si>
    <t>EUNJOO 
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</si>
</sst>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4"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20AF-BA05-4538-A8E3-46AF2D1751AD}">
  <dimension ref="A1:H11"/>
  <sheetViews>
    <sheetView tabSelected="1" workbookViewId="0">
      <selection activeCell="I2" sqref="I2"/>
    </sheetView>
  </sheetViews>
  <sheetFormatPr defaultRowHeight="16.5" x14ac:dyDescent="0.3"/>
  <cols>
    <col min="1" max="1" width="12.875" bestFit="1" customWidth="1"/>
    <col min="8" max="8" width="10.125" customWidth="1"/>
  </cols>
  <sheetData>
    <row r="1" spans="1:8" ht="49.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0" t="s">
        <v>23</v>
      </c>
    </row>
    <row r="2" spans="1:8" x14ac:dyDescent="0.3">
      <c r="A2" s="1">
        <v>6.9444444444444441E-3</v>
      </c>
      <c r="B2">
        <v>101.4</v>
      </c>
      <c r="C2">
        <v>106.88</v>
      </c>
      <c r="D2">
        <v>106.83</v>
      </c>
      <c r="E2">
        <v>92.52</v>
      </c>
      <c r="F2">
        <v>120.76</v>
      </c>
      <c r="G2">
        <v>88.46</v>
      </c>
      <c r="H2">
        <v>84.63</v>
      </c>
    </row>
    <row r="3" spans="1:8" x14ac:dyDescent="0.3">
      <c r="A3" s="1">
        <v>1.3888888888888888E-2</v>
      </c>
      <c r="B3">
        <v>111.17</v>
      </c>
      <c r="C3">
        <v>118.95</v>
      </c>
      <c r="D3">
        <v>106.45</v>
      </c>
      <c r="E3">
        <v>86.2</v>
      </c>
      <c r="F3">
        <v>130.4</v>
      </c>
      <c r="G3">
        <v>92.42</v>
      </c>
      <c r="H3">
        <v>83.4</v>
      </c>
    </row>
    <row r="4" spans="1:8" x14ac:dyDescent="0.3">
      <c r="A4" s="1">
        <v>2.0833333333333332E-2</v>
      </c>
      <c r="B4">
        <v>93.28</v>
      </c>
      <c r="C4">
        <v>123.4</v>
      </c>
      <c r="D4">
        <v>133.55000000000001</v>
      </c>
      <c r="E4">
        <v>80.63</v>
      </c>
      <c r="F4">
        <v>119.06</v>
      </c>
      <c r="G4">
        <v>94.46</v>
      </c>
      <c r="H4">
        <v>89.74</v>
      </c>
    </row>
    <row r="5" spans="1:8" x14ac:dyDescent="0.3">
      <c r="A5" s="1">
        <v>2.7777777777777776E-2</v>
      </c>
      <c r="B5">
        <v>90.69</v>
      </c>
      <c r="C5">
        <v>127.02</v>
      </c>
      <c r="D5">
        <v>132.44999999999999</v>
      </c>
      <c r="E5">
        <v>82.87</v>
      </c>
      <c r="F5">
        <v>120.91</v>
      </c>
      <c r="G5">
        <v>90.52</v>
      </c>
      <c r="H5">
        <v>79.25</v>
      </c>
    </row>
    <row r="6" spans="1:8" x14ac:dyDescent="0.3">
      <c r="A6" s="1">
        <v>3.4722222222222224E-2</v>
      </c>
      <c r="B6">
        <v>82.51</v>
      </c>
      <c r="C6">
        <v>132.4</v>
      </c>
      <c r="D6">
        <v>115.01</v>
      </c>
      <c r="E6">
        <v>89.61</v>
      </c>
      <c r="F6">
        <v>129.04</v>
      </c>
      <c r="G6">
        <v>83.33</v>
      </c>
      <c r="H6">
        <v>85.4</v>
      </c>
    </row>
    <row r="7" spans="1:8" x14ac:dyDescent="0.3">
      <c r="A7" s="1">
        <v>4.1666666666666664E-2</v>
      </c>
      <c r="B7">
        <v>78.569999999999993</v>
      </c>
      <c r="C7">
        <v>121.31</v>
      </c>
      <c r="D7">
        <v>112.4</v>
      </c>
      <c r="E7">
        <v>82.3</v>
      </c>
      <c r="F7">
        <v>127.03</v>
      </c>
      <c r="G7">
        <v>91.35</v>
      </c>
      <c r="H7">
        <v>74.28</v>
      </c>
    </row>
    <row r="8" spans="1:8" x14ac:dyDescent="0.3">
      <c r="A8" s="1">
        <v>4.8611111111111112E-2</v>
      </c>
      <c r="B8">
        <v>68</v>
      </c>
      <c r="C8">
        <v>114.74</v>
      </c>
      <c r="D8">
        <v>105.39</v>
      </c>
      <c r="E8">
        <v>88.63</v>
      </c>
      <c r="F8">
        <v>126.76</v>
      </c>
      <c r="G8">
        <v>91.95</v>
      </c>
      <c r="H8">
        <v>73.55</v>
      </c>
    </row>
    <row r="9" spans="1:8" x14ac:dyDescent="0.3">
      <c r="A9" s="1">
        <v>5.5555555555555552E-2</v>
      </c>
      <c r="B9">
        <v>66.66</v>
      </c>
      <c r="C9">
        <v>125.64</v>
      </c>
      <c r="D9">
        <v>101.16</v>
      </c>
      <c r="E9">
        <v>83.49</v>
      </c>
      <c r="F9">
        <v>127.28</v>
      </c>
      <c r="G9">
        <v>88.67</v>
      </c>
      <c r="H9">
        <v>72.27</v>
      </c>
    </row>
    <row r="10" spans="1:8" x14ac:dyDescent="0.3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29F6-F4E5-447B-9F9C-1EAA245A673A}">
  <dimension ref="B1:O9"/>
  <sheetViews>
    <sheetView workbookViewId="0">
      <selection activeCell="L7" sqref="L7"/>
    </sheetView>
  </sheetViews>
  <sheetFormatPr defaultRowHeight="16.5" x14ac:dyDescent="0.3"/>
  <cols>
    <col min="2" max="2" width="19.75" bestFit="1" customWidth="1"/>
  </cols>
  <sheetData>
    <row r="1" spans="2:15" ht="17.25" thickBot="1" x14ac:dyDescent="0.35"/>
    <row r="2" spans="2:15" ht="17.25" thickBot="1" x14ac:dyDescent="0.35">
      <c r="B2" s="10"/>
      <c r="C2" s="16" t="s">
        <v>16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15</v>
      </c>
      <c r="I2" s="11" t="s">
        <v>17</v>
      </c>
      <c r="J2" s="11" t="s">
        <v>18</v>
      </c>
      <c r="K2" s="11" t="s">
        <v>19</v>
      </c>
      <c r="L2" s="11" t="s">
        <v>20</v>
      </c>
      <c r="M2" s="12" t="s">
        <v>21</v>
      </c>
      <c r="N2" s="18"/>
      <c r="O2" s="18"/>
    </row>
    <row r="3" spans="2:15" x14ac:dyDescent="0.3">
      <c r="B3" s="7" t="s">
        <v>1</v>
      </c>
      <c r="C3" s="8">
        <v>100</v>
      </c>
      <c r="D3" s="9">
        <f>(가격!B2 - 변동!C3) / 변동!C3</f>
        <v>1.4000000000000058E-2</v>
      </c>
      <c r="E3" s="9">
        <f>(가격!B3-가격!B2)/가격!B2</f>
        <v>9.6351084812623236E-2</v>
      </c>
      <c r="F3" s="9">
        <f>(가격!B4-가격!B3)/가격!B3</f>
        <v>-0.16092470990375102</v>
      </c>
      <c r="G3" s="9">
        <f>(가격!B5-가격!B4)/가격!B4</f>
        <v>-2.7765866209262472E-2</v>
      </c>
      <c r="H3" s="9">
        <f>(가격!B6 - 가격!B5) / 가격!B5</f>
        <v>-9.0197375675377583E-2</v>
      </c>
      <c r="I3" s="9">
        <f>(가격!B7-가격!B6)/가격!B6</f>
        <v>-4.7751787662101704E-2</v>
      </c>
      <c r="J3" s="9">
        <f>(가격!B8-가격!B7)/가격!B7</f>
        <v>-0.13452971872215852</v>
      </c>
      <c r="K3" s="9">
        <f>(가격!B9-가격!B8)/가격!B8</f>
        <v>-1.9705882352941226E-2</v>
      </c>
      <c r="L3" s="9">
        <f>(가격!B10-가격!B9)/가격!B9</f>
        <v>-1</v>
      </c>
      <c r="M3" s="9" t="e">
        <f>(가격!B11-가격!B10)/가격!B10</f>
        <v>#DIV/0!</v>
      </c>
      <c r="N3" s="19"/>
      <c r="O3" s="19"/>
    </row>
    <row r="4" spans="2:15" x14ac:dyDescent="0.3">
      <c r="B4" s="5" t="s">
        <v>2</v>
      </c>
      <c r="C4" s="4">
        <v>100</v>
      </c>
      <c r="D4" s="3">
        <f>(가격!C2 - 변동!C4) / 변동!C4</f>
        <v>6.8799999999999958E-2</v>
      </c>
      <c r="E4" s="9">
        <f>(가격!C3-가격!C2)/가격!C2</f>
        <v>0.11293038922155696</v>
      </c>
      <c r="F4" s="3">
        <f>(가격!C4-가격!C3)/가격!C3</f>
        <v>3.7410676754939073E-2</v>
      </c>
      <c r="G4" s="3">
        <f>(가격!C5-가격!C4)/가격!C5</f>
        <v>2.849944890568407E-2</v>
      </c>
      <c r="H4" s="9">
        <f>(가격!C6-가격!C5)/가격!C5</f>
        <v>4.2355534561486455E-2</v>
      </c>
      <c r="I4" s="3">
        <f>(가격!C7-가격!C6)/가격!C6</f>
        <v>-8.3761329305135968E-2</v>
      </c>
      <c r="J4" s="3">
        <f>(가격!C8-가격!C7)/가격!C7</f>
        <v>-5.4158766795812441E-2</v>
      </c>
      <c r="K4" s="3">
        <f>(가격!C9-가격!C8)/가격!C8</f>
        <v>9.4997385393062628E-2</v>
      </c>
      <c r="L4" s="3">
        <f>(가격!C10-가격!C9)/가격!C9</f>
        <v>-1</v>
      </c>
      <c r="M4" s="3" t="e">
        <f>(가격!C11-가격!C10)/가격!C10</f>
        <v>#DIV/0!</v>
      </c>
      <c r="N4" s="19"/>
      <c r="O4" s="19"/>
    </row>
    <row r="5" spans="2:15" x14ac:dyDescent="0.3">
      <c r="B5" s="5" t="s">
        <v>3</v>
      </c>
      <c r="C5" s="4">
        <v>100</v>
      </c>
      <c r="D5" s="3">
        <f>(가격!D2 - 변동!C5) /변동!C5</f>
        <v>6.8299999999999986E-2</v>
      </c>
      <c r="E5" s="9">
        <f>(가격!D3-가격!D2)/가격!D2</f>
        <v>-3.5570532621922255E-3</v>
      </c>
      <c r="F5" s="3">
        <f>(가격!D4-가격!D3)/가격!D3</f>
        <v>0.25457961484264918</v>
      </c>
      <c r="G5" s="3">
        <f>(가격!D5-가격!D4)/가격!D4</f>
        <v>-8.2366154998129732E-3</v>
      </c>
      <c r="H5" s="9">
        <f>(가격!D6-가격!D5)/가격!D5</f>
        <v>-0.13167232918082283</v>
      </c>
      <c r="I5" s="3">
        <f>(가격!D7-가격!D6)/가격!D6</f>
        <v>-2.2693678810538208E-2</v>
      </c>
      <c r="J5" s="3">
        <f>(가격!D8-가격!D7)/가격!D7</f>
        <v>-6.2366548042704667E-2</v>
      </c>
      <c r="K5" s="3">
        <f>(가격!D9-가격!D8)/가격!D8</f>
        <v>-4.0136635354397987E-2</v>
      </c>
      <c r="L5" s="3">
        <f>(가격!D10-가격!D9)/가격!D9</f>
        <v>-1</v>
      </c>
      <c r="M5" s="3" t="e">
        <f>(가격!D11-가격!D10)/가격!D10</f>
        <v>#DIV/0!</v>
      </c>
      <c r="N5" s="19"/>
      <c r="O5" s="19"/>
    </row>
    <row r="6" spans="2:15" x14ac:dyDescent="0.3">
      <c r="B6" s="5" t="s">
        <v>4</v>
      </c>
      <c r="C6" s="4">
        <v>100</v>
      </c>
      <c r="D6" s="3">
        <f>(가격!E2-변동!C6) / 변동!C6</f>
        <v>-7.4800000000000033E-2</v>
      </c>
      <c r="E6" s="9">
        <f>(가격!E3-가격!E2)/가격!E2</f>
        <v>-6.8309554690877572E-2</v>
      </c>
      <c r="F6" s="3">
        <f>(가격!E4-가격!E3)/가격!E3</f>
        <v>-6.4617169373549971E-2</v>
      </c>
      <c r="G6" s="3">
        <f>(가격!E5-가격!E4)/가격!E4</f>
        <v>2.7781222869899657E-2</v>
      </c>
      <c r="H6" s="9">
        <f>(가격!E6-가격!E5)/가격!E5</f>
        <v>8.1332207071316456E-2</v>
      </c>
      <c r="I6" s="3">
        <f>(가격!E7-가격!E6)/가격!E6</f>
        <v>-8.1575716995871017E-2</v>
      </c>
      <c r="J6" s="3">
        <f>(가격!E8-가격!E7)/가격!E7</f>
        <v>7.6913730255164015E-2</v>
      </c>
      <c r="K6" s="3">
        <f>(가격!E9-가격!E8)/가격!E8</f>
        <v>-5.7993907254879844E-2</v>
      </c>
      <c r="L6" s="9">
        <f>(가격!E10-가격!E9)/가격!E9</f>
        <v>-1</v>
      </c>
      <c r="M6" s="3" t="e">
        <f>(가격!E11-가격!E10)/가격!E10</f>
        <v>#DIV/0!</v>
      </c>
      <c r="N6" s="19"/>
      <c r="O6" s="19"/>
    </row>
    <row r="7" spans="2:15" x14ac:dyDescent="0.3">
      <c r="B7" s="5" t="s">
        <v>5</v>
      </c>
      <c r="C7" s="4">
        <v>100</v>
      </c>
      <c r="D7" s="3">
        <f>(가격!F2 - 변동!C7) / 변동!C7</f>
        <v>0.20760000000000006</v>
      </c>
      <c r="E7" s="9">
        <f>(가격!F3-가격!F2)/가격!F2</f>
        <v>7.9827757535607821E-2</v>
      </c>
      <c r="F7" s="3">
        <f>(가격!F4-가격!F3)/가격!F3</f>
        <v>-8.6963190184049105E-2</v>
      </c>
      <c r="G7" s="3">
        <f>(가격!F5-가격!F4)/가격!F4</f>
        <v>1.5538384008063113E-2</v>
      </c>
      <c r="H7" s="9">
        <f>(가격!F6-가격!F5)/가격!F5</f>
        <v>6.7240095939128247E-2</v>
      </c>
      <c r="I7" s="3">
        <f>(가격!F7-가격!F6)/가격!F6</f>
        <v>-1.5576565406075566E-2</v>
      </c>
      <c r="J7" s="3">
        <f>(가격!F8-가격!F7)/가격!F7</f>
        <v>-2.1254821695662128E-3</v>
      </c>
      <c r="K7" s="3">
        <f>(가격!F9-가격!F8)/가격!F8</f>
        <v>4.1022404544019883E-3</v>
      </c>
      <c r="L7" s="9">
        <f>(가격!F10-가격!F9)/가격!F9</f>
        <v>-1</v>
      </c>
      <c r="M7" s="3" t="e">
        <f>(가격!F10-가격!F11)/가격!F11</f>
        <v>#DIV/0!</v>
      </c>
      <c r="N7" s="19"/>
      <c r="O7" s="19"/>
    </row>
    <row r="8" spans="2:15" x14ac:dyDescent="0.3">
      <c r="B8" s="5" t="s">
        <v>6</v>
      </c>
      <c r="C8" s="4">
        <v>100</v>
      </c>
      <c r="D8" s="3">
        <f>(가격!G2-변동!C8)/변동!C8</f>
        <v>-0.11540000000000006</v>
      </c>
      <c r="E8" s="9">
        <f>(가격!G3-가격!G2)/가격!G2</f>
        <v>4.4765995930364101E-2</v>
      </c>
      <c r="F8" s="3">
        <f>(가격!G4-가격!G3)/가격!G3</f>
        <v>2.2073144341051634E-2</v>
      </c>
      <c r="G8" s="3">
        <f>(가격!G5-가격!G4)/가격!G4</f>
        <v>-4.1710777048486108E-2</v>
      </c>
      <c r="H8" s="9">
        <f>(가격!G6-가격!G5)/가격!G5</f>
        <v>-7.942996022978345E-2</v>
      </c>
      <c r="I8" s="3">
        <f>(가격!G7-가격!G6)/가격!G6</f>
        <v>9.6243849753990113E-2</v>
      </c>
      <c r="J8" s="3">
        <f>(가격!G8-가격!G7)/가격!G7</f>
        <v>6.5681444991790754E-3</v>
      </c>
      <c r="K8" s="3">
        <f>(가격!G9-가격!G8)/가격!G8</f>
        <v>-3.5671560630777609E-2</v>
      </c>
      <c r="L8" s="3">
        <f>(가격!G10-가격!G9)/가격!G9</f>
        <v>-1</v>
      </c>
      <c r="M8" s="3" t="e">
        <f>(가격!G11-가격!G10)/가격!G10</f>
        <v>#DIV/0!</v>
      </c>
      <c r="N8" s="19"/>
      <c r="O8" s="19"/>
    </row>
    <row r="9" spans="2:15" ht="17.25" thickBot="1" x14ac:dyDescent="0.35">
      <c r="B9" s="6" t="s">
        <v>7</v>
      </c>
      <c r="C9" s="13">
        <v>100</v>
      </c>
      <c r="D9" s="14">
        <f>(가격!H2-변동!C9)/변동!C9</f>
        <v>-0.15370000000000006</v>
      </c>
      <c r="E9" s="15">
        <f>(가격!H3-가격!H2)/가격!H2</f>
        <v>-1.4533853243530542E-2</v>
      </c>
      <c r="F9" s="14">
        <f>(가격!H4-가격!H3)/가격!H3</f>
        <v>7.6019184652278041E-2</v>
      </c>
      <c r="G9" s="14">
        <f>(가격!H5-가격!H4)/가격!H4</f>
        <v>-0.11689324715845771</v>
      </c>
      <c r="H9" s="15">
        <f>(가격!H6-가격!H5)/가격!H5</f>
        <v>7.7602523659306061E-2</v>
      </c>
      <c r="I9" s="14">
        <f>(가격!H7-가격!H6)/가격!H6</f>
        <v>-0.1302107728337237</v>
      </c>
      <c r="J9" s="14">
        <f>(가격!H8-가격!H7)/가격!H7</f>
        <v>-9.8276790522348403E-3</v>
      </c>
      <c r="K9" s="14">
        <f>(가격!H9-가격!H8)/가격!H8</f>
        <v>-1.7403127124405181E-2</v>
      </c>
      <c r="L9" s="14">
        <f>(가격!H10-가격!H9)/가격!H9</f>
        <v>-1</v>
      </c>
      <c r="M9" s="14" t="e">
        <f>(가격!J9-가격!J8)/가격!J8</f>
        <v>#DIV/0!</v>
      </c>
      <c r="N9" s="19"/>
      <c r="O9" s="19"/>
    </row>
  </sheetData>
  <phoneticPr fontId="1" type="noConversion"/>
  <conditionalFormatting sqref="D3:M9">
    <cfRule type="expression" dxfId="3" priority="7">
      <formula>D3 &lt; 0</formula>
    </cfRule>
    <cfRule type="expression" dxfId="2" priority="8">
      <formula>D3 &gt; 0</formula>
    </cfRule>
  </conditionalFormatting>
  <conditionalFormatting sqref="N3:O9">
    <cfRule type="expression" dxfId="1" priority="3">
      <formula>N3 &lt; 0</formula>
    </cfRule>
    <cfRule type="expression" dxfId="0" priority="4">
      <formula>N3 &gt;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8DBB-A92B-4F38-8CAA-5AE269427D54}">
  <dimension ref="B2:M37"/>
  <sheetViews>
    <sheetView workbookViewId="0">
      <selection activeCell="E3" sqref="E3"/>
    </sheetView>
  </sheetViews>
  <sheetFormatPr defaultRowHeight="16.5" x14ac:dyDescent="0.3"/>
  <cols>
    <col min="1" max="1" width="4.375" customWidth="1"/>
    <col min="2" max="2" width="5.125" customWidth="1"/>
    <col min="3" max="4" width="14.375" bestFit="1" customWidth="1"/>
    <col min="5" max="11" width="10.625" customWidth="1"/>
  </cols>
  <sheetData>
    <row r="2" spans="2:13" ht="33" x14ac:dyDescent="0.3">
      <c r="B2" s="2"/>
      <c r="C2" s="2" t="s">
        <v>8</v>
      </c>
      <c r="D2" s="2" t="s">
        <v>10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17" t="s">
        <v>22</v>
      </c>
      <c r="L2" s="2" t="s">
        <v>9</v>
      </c>
      <c r="M2" s="2"/>
    </row>
    <row r="3" spans="2:13" x14ac:dyDescent="0.3">
      <c r="B3" s="2">
        <v>1</v>
      </c>
      <c r="C3" s="2"/>
      <c r="D3" s="2">
        <v>1000</v>
      </c>
      <c r="E3" s="2">
        <f>INT((D3-((가격!C2 *'1차'!F3) + (가격!D2 *'1차'!G3) + (가격!E2 *'1차'!H3) + (가격!F2 *'1차'!I3) + (가격!G2 *'1차'!J3) + (가격!H2 *'1차'!K3))) / 가격!B2)</f>
        <v>9</v>
      </c>
      <c r="F3" s="2"/>
      <c r="G3" s="2"/>
      <c r="H3" s="2"/>
      <c r="I3" s="2"/>
      <c r="J3" s="2"/>
      <c r="K3" s="2"/>
      <c r="L3" s="2"/>
      <c r="M3" s="2"/>
    </row>
    <row r="4" spans="2:13" x14ac:dyDescent="0.3">
      <c r="B4" s="2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x14ac:dyDescent="0.3">
      <c r="B5" s="2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3">
      <c r="B6" s="2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x14ac:dyDescent="0.3">
      <c r="B7" s="2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x14ac:dyDescent="0.3">
      <c r="B8" s="2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3">
      <c r="B9" s="2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3">
      <c r="B10" s="2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x14ac:dyDescent="0.3">
      <c r="B11" s="2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x14ac:dyDescent="0.3">
      <c r="B12" s="2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3">
      <c r="B13" s="2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3">
      <c r="B14" s="2">
        <v>12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x14ac:dyDescent="0.3">
      <c r="B15" s="2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3">
      <c r="B16" s="2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3">
      <c r="B17" s="2">
        <v>15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">
      <c r="B18" s="2">
        <v>16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2">
        <v>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">
      <c r="B20" s="2">
        <v>18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3">
      <c r="B21" s="2">
        <v>19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3">
      <c r="B22" s="2">
        <v>20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">
      <c r="B23" s="2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3">
      <c r="B24" s="2">
        <v>22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3">
      <c r="B26" s="2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2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3">
      <c r="B28" s="2">
        <v>26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3">
      <c r="B29" s="2">
        <v>27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3">
      <c r="B30" s="2">
        <v>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x14ac:dyDescent="0.3">
      <c r="B31" s="2">
        <v>29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x14ac:dyDescent="0.3">
      <c r="B32" s="2">
        <v>30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3">
      <c r="B33" s="2">
        <v>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3">
      <c r="B34" s="2">
        <v>32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3">
      <c r="B35" s="2">
        <v>33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3">
      <c r="B36" s="2">
        <v>34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3">
      <c r="B37" s="2">
        <v>35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DDFE0E-F1D7-44E1-B99B-4A7BFE6A20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가격</vt:lpstr>
      <vt:lpstr>변동</vt:lpstr>
      <vt:lpstr>1차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현아 박</dc:creator>
  <cp:lastModifiedBy>현아 박</cp:lastModifiedBy>
  <dcterms:created xsi:type="dcterms:W3CDTF">2025-04-20T10:05:56Z</dcterms:created>
  <dcterms:modified xsi:type="dcterms:W3CDTF">2025-04-20T17:02:09Z</dcterms:modified>
</cp:coreProperties>
</file>