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경기대학교\Desktop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1" l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<sst xmlns="http://schemas.openxmlformats.org/spreadsheetml/2006/main" count="92" uniqueCount="81">
  <si>
    <t>총이용인원 - 이용자유형별</t>
  </si>
  <si>
    <t>구분</t>
  </si>
  <si>
    <t>2018</t>
  </si>
  <si>
    <t>일반</t>
  </si>
  <si>
    <t>어린이</t>
  </si>
  <si>
    <t>청소년</t>
  </si>
  <si>
    <t>기타</t>
  </si>
  <si>
    <t>이용인원</t>
  </si>
  <si>
    <t>비율</t>
  </si>
  <si>
    <t>경기도</t>
  </si>
  <si>
    <t>2,614,065</t>
  </si>
  <si>
    <t>84.52 %</t>
  </si>
  <si>
    <t>30,886</t>
  </si>
  <si>
    <t>1.00 %</t>
  </si>
  <si>
    <t>262,346</t>
  </si>
  <si>
    <t>8.48 %</t>
  </si>
  <si>
    <t>185,517</t>
  </si>
  <si>
    <t>6.00 %</t>
  </si>
  <si>
    <t>화성시</t>
  </si>
  <si>
    <t>89,070</t>
  </si>
  <si>
    <t>86.20 %</t>
  </si>
  <si>
    <t>1,052</t>
  </si>
  <si>
    <t>1.02 %</t>
  </si>
  <si>
    <t>11,692</t>
  </si>
  <si>
    <t>11.31 %</t>
  </si>
  <si>
    <t>1,519</t>
  </si>
  <si>
    <t>1.47 %</t>
  </si>
  <si>
    <t>마을</t>
  </si>
  <si>
    <t>일반형</t>
  </si>
  <si>
    <t>직행좌석</t>
  </si>
  <si>
    <t>비율가격</t>
  </si>
  <si>
    <t>버스요금표</t>
    <phoneticPr fontId="2" type="noConversion"/>
  </si>
  <si>
    <r>
      <t>1</t>
    </r>
    <r>
      <rPr>
        <sz val="10"/>
        <rFont val="돋움"/>
        <family val="3"/>
        <charset val="129"/>
      </rPr>
      <t>인버스요금</t>
    </r>
    <phoneticPr fontId="7" type="noConversion"/>
  </si>
  <si>
    <t>수요</t>
    <phoneticPr fontId="2" type="noConversion"/>
  </si>
  <si>
    <t>평일승차인원</t>
    <phoneticPr fontId="2" type="noConversion"/>
  </si>
  <si>
    <t>평일합계인원</t>
    <phoneticPr fontId="2" type="noConversion"/>
  </si>
  <si>
    <t>주말승차인원</t>
    <phoneticPr fontId="2" type="noConversion"/>
  </si>
  <si>
    <t>주말합계인원</t>
    <phoneticPr fontId="2" type="noConversion"/>
  </si>
  <si>
    <t>총수익</t>
    <phoneticPr fontId="2" type="noConversion"/>
  </si>
  <si>
    <t>지역</t>
    <phoneticPr fontId="2" type="noConversion"/>
  </si>
  <si>
    <t>송산면</t>
    <phoneticPr fontId="2" type="noConversion"/>
  </si>
  <si>
    <t>서신면</t>
    <phoneticPr fontId="2" type="noConversion"/>
  </si>
  <si>
    <t>마도면</t>
    <phoneticPr fontId="2" type="noConversion"/>
  </si>
  <si>
    <t>남양읍</t>
    <phoneticPr fontId="2" type="noConversion"/>
  </si>
  <si>
    <t>우정읍</t>
    <phoneticPr fontId="2" type="noConversion"/>
  </si>
  <si>
    <t>새솔동</t>
    <phoneticPr fontId="2" type="noConversion"/>
  </si>
  <si>
    <t>팔탄면</t>
    <phoneticPr fontId="2" type="noConversion"/>
  </si>
  <si>
    <t>발안</t>
    <phoneticPr fontId="2" type="noConversion"/>
  </si>
  <si>
    <t>향남1</t>
    <phoneticPr fontId="2" type="noConversion"/>
  </si>
  <si>
    <t>향남2</t>
    <phoneticPr fontId="2" type="noConversion"/>
  </si>
  <si>
    <t>양감면</t>
    <phoneticPr fontId="2" type="noConversion"/>
  </si>
  <si>
    <t>정남면</t>
    <phoneticPr fontId="2" type="noConversion"/>
  </si>
  <si>
    <t>봉담면</t>
    <phoneticPr fontId="2" type="noConversion"/>
  </si>
  <si>
    <t>매송면</t>
    <phoneticPr fontId="2" type="noConversion"/>
  </si>
  <si>
    <t>비봉면</t>
    <phoneticPr fontId="2" type="noConversion"/>
  </si>
  <si>
    <t>기배동</t>
    <phoneticPr fontId="2" type="noConversion"/>
  </si>
  <si>
    <t>화산동</t>
    <phoneticPr fontId="2" type="noConversion"/>
  </si>
  <si>
    <t>반월동</t>
    <phoneticPr fontId="2" type="noConversion"/>
  </si>
  <si>
    <t>버스정류장</t>
    <phoneticPr fontId="2" type="noConversion"/>
  </si>
  <si>
    <t>서신터미널</t>
    <phoneticPr fontId="2" type="noConversion"/>
  </si>
  <si>
    <t>마도사거리</t>
    <phoneticPr fontId="2" type="noConversion"/>
  </si>
  <si>
    <t>남양사거리</t>
    <phoneticPr fontId="2" type="noConversion"/>
  </si>
  <si>
    <t>대광아파트</t>
    <phoneticPr fontId="2" type="noConversion"/>
  </si>
  <si>
    <t>조암터미널</t>
    <phoneticPr fontId="2" type="noConversion"/>
  </si>
  <si>
    <t>x</t>
    <phoneticPr fontId="2" type="noConversion"/>
  </si>
  <si>
    <t>팔탄면 행정복지센터</t>
    <phoneticPr fontId="2" type="noConversion"/>
  </si>
  <si>
    <t>keb하나은행발안지점</t>
    <phoneticPr fontId="2" type="noConversion"/>
  </si>
  <si>
    <t>향남환승터미널</t>
    <phoneticPr fontId="2" type="noConversion"/>
  </si>
  <si>
    <t>롯데시네마</t>
    <phoneticPr fontId="2" type="noConversion"/>
  </si>
  <si>
    <t>양감면사무소</t>
    <phoneticPr fontId="2" type="noConversion"/>
  </si>
  <si>
    <t>정남초등학교</t>
    <phoneticPr fontId="2" type="noConversion"/>
  </si>
  <si>
    <t>봉담읍행정복지센터</t>
    <phoneticPr fontId="2" type="noConversion"/>
  </si>
  <si>
    <t>어천저수지</t>
    <phoneticPr fontId="2" type="noConversion"/>
  </si>
  <si>
    <t>비봉중고등학교</t>
    <phoneticPr fontId="2" type="noConversion"/>
  </si>
  <si>
    <t>기배동행정복지센터</t>
    <phoneticPr fontId="2" type="noConversion"/>
  </si>
  <si>
    <t>송산동입구</t>
    <phoneticPr fontId="2" type="noConversion"/>
  </si>
  <si>
    <t>신영통현대타운</t>
    <phoneticPr fontId="2" type="noConversion"/>
  </si>
  <si>
    <t>평일승차</t>
    <phoneticPr fontId="2" type="noConversion"/>
  </si>
  <si>
    <t>평일합계</t>
    <phoneticPr fontId="2" type="noConversion"/>
  </si>
  <si>
    <t>주말승차</t>
    <phoneticPr fontId="2" type="noConversion"/>
  </si>
  <si>
    <t>주말합계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</si>
</sst>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1" x14ac:knownFonts="1">
    <font>
      <sz val="11"/>
      <color theme="1"/>
      <name val="맑은 고딕"/>
      <family val="2"/>
      <charset val="129"/>
      <scheme val="minor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바탕"/>
      <family val="1"/>
      <charset val="129"/>
    </font>
    <font>
      <b/>
      <sz val="13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8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5" fillId="0" borderId="0" xfId="0" applyFont="1" applyAlignment="1"/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76" fontId="9" fillId="0" borderId="4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4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" xfId="0" applyBorder="1" applyAlignment="1"/>
  </cellXfs>
  <cellStyles count="2">
    <cellStyle name="표준" xfId="0" builtinId="0"/>
    <cellStyle name="표준 7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"/>
  <sheetViews>
    <sheetView tabSelected="1" workbookViewId="0">
      <selection activeCell="J9" sqref="J9"/>
    </sheetView>
  </sheetViews>
  <sheetFormatPr defaultRowHeight="16.5" x14ac:dyDescent="0.3"/>
  <cols>
    <col min="2" max="6" width="11" bestFit="1" customWidth="1"/>
    <col min="9" max="9" width="20" bestFit="1" customWidth="1"/>
    <col min="10" max="10" width="20.625" bestFit="1" customWidth="1"/>
    <col min="11" max="11" width="15.125" bestFit="1" customWidth="1"/>
    <col min="12" max="12" width="11" bestFit="1" customWidth="1"/>
    <col min="13" max="14" width="13" bestFit="1" customWidth="1"/>
    <col min="15" max="15" width="19.25" bestFit="1" customWidth="1"/>
    <col min="16" max="16" width="11" bestFit="1" customWidth="1"/>
    <col min="17" max="17" width="15.125" bestFit="1" customWidth="1"/>
    <col min="18" max="18" width="19.25" bestFit="1" customWidth="1"/>
    <col min="19" max="19" width="11" bestFit="1" customWidth="1"/>
    <col min="20" max="20" width="15.125" bestFit="1" customWidth="1"/>
  </cols>
  <sheetData>
    <row r="2" spans="1:20" ht="18.75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3" t="s">
        <v>1</v>
      </c>
      <c r="B4" s="3" t="s">
        <v>2</v>
      </c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/>
      <c r="B5" s="3" t="s">
        <v>3</v>
      </c>
      <c r="C5" s="3"/>
      <c r="D5" s="3" t="s">
        <v>4</v>
      </c>
      <c r="E5" s="3"/>
      <c r="F5" s="3" t="s">
        <v>5</v>
      </c>
      <c r="G5" s="3"/>
      <c r="H5" s="3" t="s">
        <v>6</v>
      </c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3"/>
      <c r="B6" s="4" t="s">
        <v>7</v>
      </c>
      <c r="C6" s="4" t="s">
        <v>8</v>
      </c>
      <c r="D6" s="4" t="s">
        <v>7</v>
      </c>
      <c r="E6" s="4" t="s">
        <v>8</v>
      </c>
      <c r="F6" s="4" t="s">
        <v>7</v>
      </c>
      <c r="G6" s="4" t="s">
        <v>8</v>
      </c>
      <c r="H6" s="4" t="s">
        <v>7</v>
      </c>
      <c r="I6" s="4" t="s"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18</v>
      </c>
      <c r="B8" s="6" t="s">
        <v>19</v>
      </c>
      <c r="C8" s="6" t="s">
        <v>20</v>
      </c>
      <c r="D8" s="6" t="s">
        <v>21</v>
      </c>
      <c r="E8" s="6" t="s">
        <v>22</v>
      </c>
      <c r="F8" s="6" t="s">
        <v>23</v>
      </c>
      <c r="G8" s="6" t="s">
        <v>24</v>
      </c>
      <c r="H8" s="6" t="s">
        <v>25</v>
      </c>
      <c r="I8" s="6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">
      <c r="A11" s="7" t="s">
        <v>31</v>
      </c>
      <c r="B11" s="7" t="s">
        <v>4</v>
      </c>
      <c r="C11" s="7" t="s">
        <v>5</v>
      </c>
      <c r="D11" s="7" t="s">
        <v>3</v>
      </c>
      <c r="E11" s="2"/>
      <c r="F11" s="8" t="s">
        <v>32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7" t="s">
        <v>27</v>
      </c>
      <c r="B12" s="7">
        <v>650</v>
      </c>
      <c r="C12" s="7">
        <v>910</v>
      </c>
      <c r="D12" s="7">
        <v>1300</v>
      </c>
      <c r="E12" s="2"/>
      <c r="F12" s="9">
        <v>1372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7" t="s">
        <v>28</v>
      </c>
      <c r="B13" s="7">
        <v>730</v>
      </c>
      <c r="C13" s="7">
        <v>1010</v>
      </c>
      <c r="D13" s="7">
        <v>1450</v>
      </c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7" t="s">
        <v>29</v>
      </c>
      <c r="B14" s="7">
        <v>1960</v>
      </c>
      <c r="C14" s="7">
        <v>1960</v>
      </c>
      <c r="D14" s="7">
        <v>2800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7" t="s">
        <v>30</v>
      </c>
      <c r="B15" s="7">
        <v>960</v>
      </c>
      <c r="C15" s="7">
        <v>1180</v>
      </c>
      <c r="D15" s="7">
        <v>1690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7.25" thickBo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9.5" x14ac:dyDescent="0.3">
      <c r="A17" s="11" t="s">
        <v>33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2"/>
    </row>
    <row r="18" spans="1:20" x14ac:dyDescent="0.3">
      <c r="A18" s="7" t="s">
        <v>34</v>
      </c>
      <c r="B18" s="7">
        <v>331.2</v>
      </c>
      <c r="C18" s="7">
        <v>222</v>
      </c>
      <c r="D18" s="7">
        <v>341.2</v>
      </c>
      <c r="E18" s="7">
        <v>1736.2</v>
      </c>
      <c r="F18" s="7">
        <v>63</v>
      </c>
      <c r="G18" s="7">
        <v>126</v>
      </c>
      <c r="H18" s="7"/>
      <c r="I18" s="7"/>
      <c r="J18" s="7">
        <v>221.8</v>
      </c>
      <c r="K18" s="7">
        <v>668.4</v>
      </c>
      <c r="L18" s="7">
        <v>680.2</v>
      </c>
      <c r="M18" s="7">
        <v>36</v>
      </c>
      <c r="N18" s="7">
        <v>3.8</v>
      </c>
      <c r="O18" s="7">
        <v>1850</v>
      </c>
      <c r="P18" s="7">
        <v>38</v>
      </c>
      <c r="Q18" s="7">
        <v>151.80000000000001</v>
      </c>
      <c r="R18" s="7">
        <v>3.6</v>
      </c>
      <c r="S18" s="7">
        <v>318</v>
      </c>
      <c r="T18" s="7">
        <v>1636</v>
      </c>
    </row>
    <row r="19" spans="1:20" x14ac:dyDescent="0.3">
      <c r="A19" s="7" t="s">
        <v>35</v>
      </c>
      <c r="B19" s="7">
        <v>466.4</v>
      </c>
      <c r="C19" s="7">
        <v>242</v>
      </c>
      <c r="D19" s="7">
        <v>394.4</v>
      </c>
      <c r="E19" s="7">
        <v>2774.4</v>
      </c>
      <c r="F19" s="7">
        <v>221.8</v>
      </c>
      <c r="G19" s="7">
        <v>867.6</v>
      </c>
      <c r="H19" s="7"/>
      <c r="I19" s="7"/>
      <c r="J19" s="7">
        <v>1090.4000000000001</v>
      </c>
      <c r="K19" s="7">
        <v>826.6</v>
      </c>
      <c r="L19" s="7">
        <v>994</v>
      </c>
      <c r="M19" s="7">
        <v>43.8</v>
      </c>
      <c r="N19" s="7">
        <v>5.2</v>
      </c>
      <c r="O19" s="7">
        <v>2962.4</v>
      </c>
      <c r="P19" s="7">
        <v>42.4</v>
      </c>
      <c r="Q19" s="7">
        <v>407.8</v>
      </c>
      <c r="R19" s="7">
        <v>7.2</v>
      </c>
      <c r="S19" s="7">
        <v>906.6</v>
      </c>
      <c r="T19" s="7">
        <v>2117</v>
      </c>
    </row>
    <row r="20" spans="1:20" x14ac:dyDescent="0.3">
      <c r="A20" s="7" t="s">
        <v>36</v>
      </c>
      <c r="B20" s="7">
        <v>382.5</v>
      </c>
      <c r="C20" s="7">
        <v>237.5</v>
      </c>
      <c r="D20" s="7">
        <v>373</v>
      </c>
      <c r="E20" s="7">
        <v>1553</v>
      </c>
      <c r="F20" s="7">
        <v>32.5</v>
      </c>
      <c r="G20" s="7">
        <v>119.5</v>
      </c>
      <c r="H20" s="7"/>
      <c r="I20" s="7"/>
      <c r="J20" s="7">
        <v>380</v>
      </c>
      <c r="K20" s="7">
        <v>732</v>
      </c>
      <c r="L20" s="7">
        <v>565</v>
      </c>
      <c r="M20" s="7">
        <v>42</v>
      </c>
      <c r="N20" s="7">
        <v>1.5</v>
      </c>
      <c r="O20" s="7">
        <v>1227.5</v>
      </c>
      <c r="P20" s="7">
        <v>31.5</v>
      </c>
      <c r="Q20" s="7">
        <v>43.5</v>
      </c>
      <c r="R20" s="7">
        <v>0</v>
      </c>
      <c r="S20" s="7">
        <v>158.5</v>
      </c>
      <c r="T20" s="7">
        <v>1230</v>
      </c>
    </row>
    <row r="21" spans="1:20" x14ac:dyDescent="0.3">
      <c r="A21" s="7" t="s">
        <v>37</v>
      </c>
      <c r="B21" s="7">
        <v>518</v>
      </c>
      <c r="C21" s="7">
        <v>300</v>
      </c>
      <c r="D21" s="7">
        <v>417</v>
      </c>
      <c r="E21" s="7">
        <v>2499.5</v>
      </c>
      <c r="F21" s="7">
        <v>161.5</v>
      </c>
      <c r="G21" s="7">
        <v>1118</v>
      </c>
      <c r="H21" s="7"/>
      <c r="I21" s="7"/>
      <c r="J21" s="7">
        <v>1922.5</v>
      </c>
      <c r="K21" s="7">
        <v>891</v>
      </c>
      <c r="L21" s="7">
        <v>795.5</v>
      </c>
      <c r="M21" s="7">
        <v>47.5</v>
      </c>
      <c r="N21" s="7">
        <v>4.5</v>
      </c>
      <c r="O21" s="7">
        <v>1855.5</v>
      </c>
      <c r="P21" s="7">
        <v>35.5</v>
      </c>
      <c r="Q21" s="7">
        <v>203</v>
      </c>
      <c r="R21" s="7">
        <v>1</v>
      </c>
      <c r="S21" s="7">
        <v>539</v>
      </c>
      <c r="T21" s="7">
        <v>1516</v>
      </c>
    </row>
    <row r="22" spans="1:2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7.25" thickBot="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20.25" thickBot="1" x14ac:dyDescent="0.35">
      <c r="A24" s="15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16" t="s">
        <v>39</v>
      </c>
      <c r="B25" s="7" t="s">
        <v>40</v>
      </c>
      <c r="C25" s="7" t="s">
        <v>41</v>
      </c>
      <c r="D25" s="7" t="s">
        <v>42</v>
      </c>
      <c r="E25" s="7" t="s">
        <v>43</v>
      </c>
      <c r="F25" s="7" t="s">
        <v>43</v>
      </c>
      <c r="G25" s="7" t="s">
        <v>44</v>
      </c>
      <c r="H25" s="7" t="s">
        <v>45</v>
      </c>
      <c r="I25" s="7" t="s">
        <v>46</v>
      </c>
      <c r="J25" s="7" t="s">
        <v>47</v>
      </c>
      <c r="K25" s="7" t="s">
        <v>48</v>
      </c>
      <c r="L25" s="7" t="s">
        <v>49</v>
      </c>
      <c r="M25" s="7" t="s">
        <v>50</v>
      </c>
      <c r="N25" s="7" t="s">
        <v>51</v>
      </c>
      <c r="O25" s="7" t="s">
        <v>52</v>
      </c>
      <c r="P25" s="7" t="s">
        <v>53</v>
      </c>
      <c r="Q25" s="7" t="s">
        <v>54</v>
      </c>
      <c r="R25" s="7" t="s">
        <v>55</v>
      </c>
      <c r="S25" s="7" t="s">
        <v>56</v>
      </c>
      <c r="T25" s="7" t="s">
        <v>57</v>
      </c>
    </row>
    <row r="26" spans="1:20" x14ac:dyDescent="0.3">
      <c r="A26" s="7" t="s">
        <v>58</v>
      </c>
      <c r="B26" s="7" t="s">
        <v>59</v>
      </c>
      <c r="C26" s="7" t="s">
        <v>60</v>
      </c>
      <c r="D26" s="7" t="s">
        <v>61</v>
      </c>
      <c r="E26" s="7" t="s">
        <v>62</v>
      </c>
      <c r="F26" s="7" t="s">
        <v>63</v>
      </c>
      <c r="G26" s="7" t="s">
        <v>64</v>
      </c>
      <c r="H26" s="7" t="s">
        <v>64</v>
      </c>
      <c r="I26" s="7" t="s">
        <v>65</v>
      </c>
      <c r="J26" s="7" t="s">
        <v>66</v>
      </c>
      <c r="K26" s="7" t="s">
        <v>67</v>
      </c>
      <c r="L26" s="7" t="s">
        <v>68</v>
      </c>
      <c r="M26" s="7" t="s">
        <v>69</v>
      </c>
      <c r="N26" s="7" t="s">
        <v>70</v>
      </c>
      <c r="O26" s="7" t="s">
        <v>71</v>
      </c>
      <c r="P26" s="7" t="s">
        <v>72</v>
      </c>
      <c r="Q26" s="7" t="s">
        <v>73</v>
      </c>
      <c r="R26" s="7" t="s">
        <v>74</v>
      </c>
      <c r="S26" s="7" t="s">
        <v>75</v>
      </c>
      <c r="T26" s="7" t="s">
        <v>76</v>
      </c>
    </row>
    <row r="27" spans="1:20" x14ac:dyDescent="0.3">
      <c r="A27" s="7" t="s">
        <v>77</v>
      </c>
      <c r="B27" s="17">
        <f>PRODUCT($F$13,B18)</f>
        <v>331.2</v>
      </c>
      <c r="C27" s="17">
        <f t="shared" ref="C27:T30" si="0">PRODUCT($F$13,C18)</f>
        <v>222</v>
      </c>
      <c r="D27" s="17">
        <f t="shared" si="0"/>
        <v>341.2</v>
      </c>
      <c r="E27" s="17">
        <f t="shared" si="0"/>
        <v>1736.2</v>
      </c>
      <c r="F27" s="17">
        <f t="shared" si="0"/>
        <v>63</v>
      </c>
      <c r="G27" s="17">
        <f t="shared" si="0"/>
        <v>126</v>
      </c>
      <c r="H27" s="17">
        <f t="shared" si="0"/>
        <v>0</v>
      </c>
      <c r="I27" s="17">
        <f t="shared" si="0"/>
        <v>0</v>
      </c>
      <c r="J27" s="17">
        <f t="shared" si="0"/>
        <v>221.8</v>
      </c>
      <c r="K27" s="17">
        <f t="shared" si="0"/>
        <v>668.4</v>
      </c>
      <c r="L27" s="17">
        <f t="shared" si="0"/>
        <v>680.2</v>
      </c>
      <c r="M27" s="17">
        <f t="shared" si="0"/>
        <v>36</v>
      </c>
      <c r="N27" s="17">
        <f t="shared" si="0"/>
        <v>3.8</v>
      </c>
      <c r="O27" s="17">
        <f t="shared" si="0"/>
        <v>1850</v>
      </c>
      <c r="P27" s="17">
        <f t="shared" si="0"/>
        <v>38</v>
      </c>
      <c r="Q27" s="17">
        <f t="shared" si="0"/>
        <v>151.80000000000001</v>
      </c>
      <c r="R27" s="17">
        <f t="shared" si="0"/>
        <v>3.6</v>
      </c>
      <c r="S27" s="17">
        <f t="shared" si="0"/>
        <v>318</v>
      </c>
      <c r="T27" s="17">
        <f t="shared" si="0"/>
        <v>1636</v>
      </c>
    </row>
    <row r="28" spans="1:20" x14ac:dyDescent="0.3">
      <c r="A28" s="7" t="s">
        <v>78</v>
      </c>
      <c r="B28" s="17">
        <f>PRODUCT($F$13,B19)</f>
        <v>466.4</v>
      </c>
      <c r="C28" s="17">
        <f>PRODUCT($F$13,C19)</f>
        <v>242</v>
      </c>
      <c r="D28" s="17">
        <f>PRODUCT($F$13,D19)</f>
        <v>394.4</v>
      </c>
      <c r="E28" s="17">
        <f>PRODUCT($F$13,E19)</f>
        <v>2774.4</v>
      </c>
      <c r="F28" s="17">
        <f>PRODUCT($F$13,F19)</f>
        <v>221.8</v>
      </c>
      <c r="G28" s="17">
        <f>PRODUCT($F$13,G19)</f>
        <v>867.6</v>
      </c>
      <c r="H28" s="17">
        <f>PRODUCT($F$13,H19)</f>
        <v>0</v>
      </c>
      <c r="I28" s="17">
        <f>PRODUCT($F$13,I19)</f>
        <v>0</v>
      </c>
      <c r="J28" s="17">
        <f>PRODUCT($F$13,J19)</f>
        <v>1090.4000000000001</v>
      </c>
      <c r="K28" s="17">
        <f>PRODUCT($F$13,K19)</f>
        <v>826.6</v>
      </c>
      <c r="L28" s="17">
        <f>PRODUCT($F$13,L19)</f>
        <v>994</v>
      </c>
      <c r="M28" s="17">
        <f>PRODUCT($F$13,M19)</f>
        <v>43.8</v>
      </c>
      <c r="N28" s="17">
        <f>PRODUCT($F$13,N19)</f>
        <v>5.2</v>
      </c>
      <c r="O28" s="17">
        <f>PRODUCT($F$13,O19)</f>
        <v>2962.4</v>
      </c>
      <c r="P28" s="17">
        <f>PRODUCT($F$13,P19)</f>
        <v>42.4</v>
      </c>
      <c r="Q28" s="17">
        <f>PRODUCT($F$13,Q19)</f>
        <v>407.8</v>
      </c>
      <c r="R28" s="17">
        <f t="shared" si="0"/>
        <v>7.2</v>
      </c>
      <c r="S28" s="17">
        <f t="shared" si="0"/>
        <v>906.6</v>
      </c>
      <c r="T28" s="17">
        <f t="shared" si="0"/>
        <v>2117</v>
      </c>
    </row>
    <row r="29" spans="1:20" x14ac:dyDescent="0.3">
      <c r="A29" s="7" t="s">
        <v>79</v>
      </c>
      <c r="B29" s="17">
        <f>PRODUCT($F$13,B20)</f>
        <v>382.5</v>
      </c>
      <c r="C29" s="17">
        <f t="shared" si="0"/>
        <v>237.5</v>
      </c>
      <c r="D29" s="17">
        <f t="shared" si="0"/>
        <v>373</v>
      </c>
      <c r="E29" s="17">
        <f t="shared" si="0"/>
        <v>1553</v>
      </c>
      <c r="F29" s="17">
        <f t="shared" si="0"/>
        <v>32.5</v>
      </c>
      <c r="G29" s="17">
        <f t="shared" si="0"/>
        <v>119.5</v>
      </c>
      <c r="H29" s="17">
        <f t="shared" si="0"/>
        <v>0</v>
      </c>
      <c r="I29" s="17">
        <f t="shared" si="0"/>
        <v>0</v>
      </c>
      <c r="J29" s="17">
        <f t="shared" si="0"/>
        <v>380</v>
      </c>
      <c r="K29" s="17">
        <f t="shared" si="0"/>
        <v>732</v>
      </c>
      <c r="L29" s="17">
        <f t="shared" si="0"/>
        <v>565</v>
      </c>
      <c r="M29" s="17">
        <f t="shared" si="0"/>
        <v>42</v>
      </c>
      <c r="N29" s="17">
        <f t="shared" si="0"/>
        <v>1.5</v>
      </c>
      <c r="O29" s="17">
        <f t="shared" si="0"/>
        <v>1227.5</v>
      </c>
      <c r="P29" s="17">
        <f t="shared" si="0"/>
        <v>31.5</v>
      </c>
      <c r="Q29" s="17">
        <f t="shared" si="0"/>
        <v>43.5</v>
      </c>
      <c r="R29" s="17">
        <f t="shared" si="0"/>
        <v>0</v>
      </c>
      <c r="S29" s="17">
        <f t="shared" si="0"/>
        <v>158.5</v>
      </c>
      <c r="T29" s="17">
        <f t="shared" si="0"/>
        <v>1230</v>
      </c>
    </row>
    <row r="30" spans="1:20" x14ac:dyDescent="0.3">
      <c r="A30" s="7" t="s">
        <v>80</v>
      </c>
      <c r="B30" s="17">
        <f>PRODUCT($F$13,B21)</f>
        <v>518</v>
      </c>
      <c r="C30" s="17">
        <f t="shared" si="0"/>
        <v>300</v>
      </c>
      <c r="D30" s="17">
        <f t="shared" si="0"/>
        <v>417</v>
      </c>
      <c r="E30" s="17">
        <f t="shared" si="0"/>
        <v>2499.5</v>
      </c>
      <c r="F30" s="17">
        <f t="shared" si="0"/>
        <v>161.5</v>
      </c>
      <c r="G30" s="17">
        <f t="shared" si="0"/>
        <v>1118</v>
      </c>
      <c r="H30" s="17">
        <f t="shared" si="0"/>
        <v>0</v>
      </c>
      <c r="I30" s="17">
        <f t="shared" si="0"/>
        <v>0</v>
      </c>
      <c r="J30" s="17">
        <f t="shared" si="0"/>
        <v>1922.5</v>
      </c>
      <c r="K30" s="17">
        <f t="shared" si="0"/>
        <v>891</v>
      </c>
      <c r="L30" s="17">
        <f t="shared" si="0"/>
        <v>795.5</v>
      </c>
      <c r="M30" s="17">
        <f t="shared" si="0"/>
        <v>47.5</v>
      </c>
      <c r="N30" s="17">
        <f t="shared" si="0"/>
        <v>4.5</v>
      </c>
      <c r="O30" s="17">
        <f t="shared" si="0"/>
        <v>1855.5</v>
      </c>
      <c r="P30" s="17">
        <f t="shared" si="0"/>
        <v>35.5</v>
      </c>
      <c r="Q30" s="17">
        <f t="shared" si="0"/>
        <v>203</v>
      </c>
      <c r="R30" s="17">
        <f t="shared" si="0"/>
        <v>1</v>
      </c>
      <c r="S30" s="17">
        <f t="shared" si="0"/>
        <v>539</v>
      </c>
      <c r="T30" s="17">
        <f t="shared" si="0"/>
        <v>1516</v>
      </c>
    </row>
  </sheetData>
  <mergeCells count="6">
    <mergeCell ref="A4:A6"/>
    <mergeCell ref="B4:I4"/>
    <mergeCell ref="B5:C5"/>
    <mergeCell ref="D5:E5"/>
    <mergeCell ref="F5:G5"/>
    <mergeCell ref="H5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경기대학교</dc:creator>
  <cp:lastModifiedBy>경기대학교</cp:lastModifiedBy>
  <dcterms:created xsi:type="dcterms:W3CDTF">2019-11-22T00:59:53Z</dcterms:created>
  <dcterms:modified xsi:type="dcterms:W3CDTF">2019-11-22T01:01:43Z</dcterms:modified>
</cp:coreProperties>
</file>