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8" windowWidth="23256" windowHeight="13056"/>
  </bookViews>
  <sheets>
    <sheet name="1번.연도별전철화현황" sheetId="1" r:id="rId1"/>
    <sheet name="2번.전차선가선현황" sheetId="2" r:id="rId2"/>
    <sheet name="3번.전차선로시설물현황" sheetId="3" r:id="rId3"/>
    <sheet name="4번.변전시설물현황" sheetId="4" r:id="rId4"/>
    <sheet name="5번.전력시설물현황" sheetId="5" r:id="rId5"/>
    <sheet name="6번.통신시설물현황" sheetId="6" r:id="rId6"/>
    <sheet name="7번.전철전력사용량현황" sheetId="7" r:id="rId7"/>
    <sheet name="8번.일반전력사용량현황" sheetId="8" r:id="rId8"/>
    <sheet name="9번.신호제어설비현황" sheetId="9" r:id="rId9"/>
  </sheets>
  <calcPr calcId="145621"/>
</workbook>
</file>

<file path=xl/calcChain.xml><?xml version="1.0" encoding="utf-8"?>
<calcChain xmlns="http://schemas.openxmlformats.org/spreadsheetml/2006/main">
  <c r="H8" i="2" l="1"/>
  <c r="G8" i="2"/>
  <c r="F8" i="2"/>
  <c r="E8" i="2"/>
  <c r="AP7" i="1" l="1"/>
  <c r="AP6" i="1" l="1"/>
  <c r="AD6" i="1" l="1"/>
  <c r="X6" i="1"/>
  <c r="R6" i="1"/>
  <c r="L6" i="1"/>
  <c r="F6" i="1"/>
  <c r="AJ6" i="1"/>
</calcChain>
</file>

<file path=xl/sharedStrings.xml><?xml version="1.0" encoding="utf-8"?>
<sst xmlns="http://schemas.openxmlformats.org/spreadsheetml/2006/main" count="4587" uniqueCount="851">
  <si>
    <r>
      <t xml:space="preserve">1. </t>
    </r>
    <r>
      <rPr>
        <sz val="16"/>
        <color rgb="FF000000"/>
        <rFont val="HY헤드라인M"/>
        <family val="1"/>
        <charset val="129"/>
      </rPr>
      <t>연도별 전철화 현황</t>
    </r>
  </si>
  <si>
    <r>
      <t xml:space="preserve">1) </t>
    </r>
    <r>
      <rPr>
        <sz val="14"/>
        <color rgb="FF000000"/>
        <rFont val="HY헤드라인M"/>
        <family val="1"/>
        <charset val="129"/>
      </rPr>
      <t>도시철도</t>
    </r>
  </si>
  <si>
    <t>(단위: km)</t>
  </si>
  <si>
    <t>연도</t>
  </si>
  <si>
    <t>기관</t>
  </si>
  <si>
    <t>노선</t>
  </si>
  <si>
    <t>총계</t>
  </si>
  <si>
    <t>-</t>
  </si>
  <si>
    <t xml:space="preserve">  </t>
  </si>
  <si>
    <t>서울메트로</t>
  </si>
  <si>
    <t>소계</t>
  </si>
  <si>
    <t>1호선</t>
  </si>
  <si>
    <t>서울역~청량리</t>
  </si>
  <si>
    <t>2호선</t>
  </si>
  <si>
    <t>성수~성수</t>
  </si>
  <si>
    <t>3호선</t>
  </si>
  <si>
    <t>지축~오금</t>
  </si>
  <si>
    <t>4호선</t>
  </si>
  <si>
    <t>당고개~남태령</t>
  </si>
  <si>
    <t>서울특별시 
도시철도공사</t>
  </si>
  <si>
    <t>5호선</t>
  </si>
  <si>
    <t>방화-상일동,마천</t>
  </si>
  <si>
    <t>6호선</t>
  </si>
  <si>
    <t>응암-봉화산</t>
  </si>
  <si>
    <t>7호선</t>
  </si>
  <si>
    <t>장암-온수</t>
  </si>
  <si>
    <t>장암-부평구청</t>
  </si>
  <si>
    <t>8호선</t>
  </si>
  <si>
    <t>암사-모란</t>
  </si>
  <si>
    <t>서울시메트로
9호선㈜</t>
  </si>
  <si>
    <t>개화 ~ 신논현</t>
  </si>
  <si>
    <t>서울메트로
9호선 운영㈜</t>
  </si>
  <si>
    <t>언주-종합운동장</t>
  </si>
  <si>
    <t>부산교통공사</t>
  </si>
  <si>
    <t>신평~노포</t>
  </si>
  <si>
    <t>장산~양산</t>
  </si>
  <si>
    <t>대저~수영</t>
  </si>
  <si>
    <t>미남~안평</t>
  </si>
  <si>
    <t>대구도시 철도공사</t>
  </si>
  <si>
    <t>대곡~안심</t>
  </si>
  <si>
    <t>문양~사월</t>
  </si>
  <si>
    <t>문양~영남대</t>
  </si>
  <si>
    <t>칠곡경대병원~용지</t>
  </si>
  <si>
    <t>인천교통공사</t>
  </si>
  <si>
    <t>계양역~
국제업무지구역</t>
  </si>
  <si>
    <t>  29.4</t>
  </si>
  <si>
    <t>광주광역시
도시철도공사</t>
  </si>
  <si>
    <t>용산기지
~옥동기지</t>
  </si>
  <si>
    <t>대전광역시
도시철도공사</t>
  </si>
  <si>
    <t>부산-김해 경전철(주)</t>
  </si>
  <si>
    <t>부산-김해</t>
  </si>
  <si>
    <t>사상~가야대</t>
  </si>
  <si>
    <t>부산-김해 경전철㈜</t>
  </si>
  <si>
    <t>의정부 경전철(주)</t>
  </si>
  <si>
    <t>의정부</t>
  </si>
  <si>
    <t>발곡~탑석</t>
  </si>
  <si>
    <t>용인경량전철㈜</t>
  </si>
  <si>
    <t>에버라인</t>
  </si>
  <si>
    <t>기흥-전대</t>
  </si>
  <si>
    <t>대구
도시철도공사</t>
    <phoneticPr fontId="8" type="noConversion"/>
  </si>
  <si>
    <t>부산-김해
 경전철(주)</t>
  </si>
  <si>
    <t>9호선(1단계)</t>
  </si>
  <si>
    <t>9호선
(1단계)</t>
  </si>
  <si>
    <t>9호선
(1단계)</t>
    <phoneticPr fontId="8" type="noConversion"/>
  </si>
  <si>
    <t>9호선
(2단계)</t>
    <phoneticPr fontId="8" type="noConversion"/>
  </si>
  <si>
    <t>부산-김해 경전철(주)</t>
    <phoneticPr fontId="8" type="noConversion"/>
  </si>
  <si>
    <t>대구
도시철도공사</t>
    <phoneticPr fontId="8" type="noConversion"/>
  </si>
  <si>
    <r>
      <t xml:space="preserve">2. </t>
    </r>
    <r>
      <rPr>
        <sz val="16"/>
        <color rgb="FF000000"/>
        <rFont val="HY헤드라인M"/>
        <family val="1"/>
        <charset val="129"/>
      </rPr>
      <t>전차선 가선 현황</t>
    </r>
  </si>
  <si>
    <t>합계</t>
  </si>
  <si>
    <t>대구도시철도공사</t>
  </si>
  <si>
    <t>용산기지~옥동기지</t>
  </si>
  <si>
    <r>
      <t xml:space="preserve">3. </t>
    </r>
    <r>
      <rPr>
        <sz val="16"/>
        <color rgb="FF000000"/>
        <rFont val="HY헤드라인M"/>
        <family val="1"/>
        <charset val="129"/>
      </rPr>
      <t>전차선로 시설물 현황</t>
    </r>
  </si>
  <si>
    <t>구분</t>
  </si>
  <si>
    <t>의정부 경전철㈜</t>
  </si>
  <si>
    <t>계</t>
  </si>
  <si>
    <t>원형강관주(개)</t>
  </si>
  <si>
    <t>H형강주(개)</t>
  </si>
  <si>
    <t>철 주(개)</t>
  </si>
  <si>
    <t>고정비임(개)</t>
  </si>
  <si>
    <t>가동브래킷(개)</t>
  </si>
  <si>
    <t>전 차 선(km)</t>
  </si>
  <si>
    <t>110㎟</t>
  </si>
  <si>
    <t>전차선(km)</t>
  </si>
  <si>
    <t>150㎟</t>
  </si>
  <si>
    <t>170㎟</t>
  </si>
  <si>
    <t>650㎟</t>
  </si>
  <si>
    <t>조가선(km)</t>
  </si>
  <si>
    <t>cdcu</t>
  </si>
  <si>
    <t>bz</t>
  </si>
  <si>
    <t>R-bar, T-bar</t>
  </si>
  <si>
    <t>급전선(km)</t>
  </si>
  <si>
    <t>보호선(km)</t>
  </si>
  <si>
    <t>가공지선(km)</t>
  </si>
  <si>
    <t>장력조정장치(개)</t>
  </si>
  <si>
    <t>인류장치(개)</t>
  </si>
  <si>
    <t>절연구분장치(개)</t>
  </si>
  <si>
    <t>애자형섹숀(개)</t>
  </si>
  <si>
    <t>에어섹숀(개)</t>
  </si>
  <si>
    <t>단로기(개)</t>
  </si>
  <si>
    <t>250ψ</t>
  </si>
  <si>
    <t>현수애자(개)</t>
  </si>
  <si>
    <t>180ψ</t>
  </si>
  <si>
    <t>지지애자(개)</t>
  </si>
  <si>
    <t>장간애자(개)</t>
  </si>
  <si>
    <t>하수강(개)</t>
  </si>
  <si>
    <t>흡상변압기(개)</t>
  </si>
  <si>
    <t>서울시메트로
9호선㈜</t>
    <phoneticPr fontId="8" type="noConversion"/>
  </si>
  <si>
    <t>현수애자(개)</t>
    <phoneticPr fontId="8" type="noConversion"/>
  </si>
  <si>
    <t>의정부 
경전철㈜</t>
    <phoneticPr fontId="8" type="noConversion"/>
  </si>
  <si>
    <t>용인
경량전철㈜</t>
  </si>
  <si>
    <t>용인
경량전철㈜</t>
    <phoneticPr fontId="8" type="noConversion"/>
  </si>
  <si>
    <t>주변압기
(OA기준)(대)</t>
  </si>
  <si>
    <t>30MVA</t>
  </si>
  <si>
    <t>60MVA</t>
  </si>
  <si>
    <t>단권변압기(대)</t>
  </si>
  <si>
    <t>5MVA</t>
  </si>
  <si>
    <t>7.5MVA</t>
  </si>
  <si>
    <t>정류용
변압기(대)</t>
  </si>
  <si>
    <t xml:space="preserve"> 2260KVA</t>
  </si>
  <si>
    <t xml:space="preserve"> 3390KVA</t>
  </si>
  <si>
    <t xml:space="preserve"> 2900KVA</t>
  </si>
  <si>
    <t xml:space="preserve"> 2300KVA</t>
  </si>
  <si>
    <t>고배용
변압기(대)</t>
  </si>
  <si>
    <t>2000KVA</t>
  </si>
  <si>
    <t>3000KVA</t>
  </si>
  <si>
    <t>3500KVA</t>
  </si>
  <si>
    <t>4000KVA</t>
  </si>
  <si>
    <t>4500KVA</t>
  </si>
  <si>
    <t>5000KVA</t>
  </si>
  <si>
    <t>5500KVA</t>
  </si>
  <si>
    <t>배전용
변압기(대)</t>
  </si>
  <si>
    <t xml:space="preserve"> 1100KVA</t>
  </si>
  <si>
    <t xml:space="preserve"> 700KVA</t>
  </si>
  <si>
    <t xml:space="preserve"> 450KVA</t>
  </si>
  <si>
    <t xml:space="preserve"> 400KVA</t>
  </si>
  <si>
    <t xml:space="preserve"> 350KVA</t>
  </si>
  <si>
    <t xml:space="preserve"> 300KVA</t>
  </si>
  <si>
    <t xml:space="preserve"> 250KVA</t>
  </si>
  <si>
    <t xml:space="preserve"> 200KVA</t>
  </si>
  <si>
    <t xml:space="preserve"> 150KVA</t>
  </si>
  <si>
    <t>소내용
변압기(대)</t>
  </si>
  <si>
    <t>100KVA</t>
  </si>
  <si>
    <t>150KVA</t>
  </si>
  <si>
    <t>200KVA</t>
  </si>
  <si>
    <t>350KVA</t>
  </si>
  <si>
    <t>450KVA</t>
  </si>
  <si>
    <t>가스절연
개폐장치(식)</t>
  </si>
  <si>
    <t>170KV</t>
  </si>
  <si>
    <t>72.5KV</t>
  </si>
  <si>
    <t>CB</t>
  </si>
  <si>
    <t>CT</t>
  </si>
  <si>
    <t>PT</t>
  </si>
  <si>
    <t>LA</t>
  </si>
  <si>
    <t>큐비클 (고압배전반)(개)</t>
  </si>
  <si>
    <t>배전반
(변전용)(면)</t>
  </si>
  <si>
    <t>고장점 표정반</t>
  </si>
  <si>
    <t>계전기반</t>
  </si>
  <si>
    <t>(단독)</t>
  </si>
  <si>
    <t>(각종)계측</t>
  </si>
  <si>
    <t>전력분석장치</t>
  </si>
  <si>
    <t>감시반(면)</t>
  </si>
  <si>
    <t>통신변환장치
CU /RTU 
(사령송수신용)(식)</t>
  </si>
  <si>
    <t>CU</t>
  </si>
  <si>
    <t>RTU</t>
  </si>
  <si>
    <t>UPS(대)</t>
  </si>
  <si>
    <t>주변압기(대)</t>
  </si>
  <si>
    <t>4520kVA</t>
  </si>
  <si>
    <t>4480kVA</t>
  </si>
  <si>
    <t>정류기(대)</t>
  </si>
  <si>
    <t>4MW</t>
  </si>
  <si>
    <t>1000kVA</t>
  </si>
  <si>
    <t>2000kVA</t>
  </si>
  <si>
    <t>4000kVA</t>
  </si>
  <si>
    <t>5000kVA</t>
  </si>
  <si>
    <t>6000kVA</t>
  </si>
  <si>
    <t>7000kVA</t>
  </si>
  <si>
    <t>100kVA</t>
  </si>
  <si>
    <t>150kVA</t>
  </si>
  <si>
    <t>200kVA</t>
  </si>
  <si>
    <t>300kVA</t>
  </si>
  <si>
    <t>차단기(식)</t>
  </si>
  <si>
    <t>VCB</t>
  </si>
  <si>
    <t>GCB</t>
  </si>
  <si>
    <t>SIS</t>
  </si>
  <si>
    <t>HSCB</t>
  </si>
  <si>
    <t>Common반</t>
  </si>
  <si>
    <t>저압반</t>
  </si>
  <si>
    <t>충전기(대)</t>
  </si>
  <si>
    <t>1500KVA</t>
  </si>
  <si>
    <t>2500KVA</t>
  </si>
  <si>
    <t>3250KVA</t>
  </si>
  <si>
    <t>4250KVA</t>
  </si>
  <si>
    <t>4750KVA</t>
  </si>
  <si>
    <t>5250KVA</t>
  </si>
  <si>
    <t>6000KVA</t>
  </si>
  <si>
    <t>정류기용
변압기(대)</t>
  </si>
  <si>
    <t>25.8KV</t>
  </si>
  <si>
    <t>SA</t>
  </si>
  <si>
    <t>1.5MVA</t>
  </si>
  <si>
    <t>2MVA</t>
  </si>
  <si>
    <t>2.5MVA</t>
  </si>
  <si>
    <t>3MVA</t>
  </si>
  <si>
    <t>3.5MVA</t>
  </si>
  <si>
    <t>4MVA</t>
  </si>
  <si>
    <t>4.5MVA</t>
  </si>
  <si>
    <t>6MVA</t>
  </si>
  <si>
    <t>160KVA</t>
  </si>
  <si>
    <t>250KVA</t>
  </si>
  <si>
    <t>특고압반</t>
  </si>
  <si>
    <t>고압반</t>
  </si>
  <si>
    <t>DC반</t>
  </si>
  <si>
    <t>충전기반</t>
  </si>
  <si>
    <t>실리콘정류기</t>
  </si>
  <si>
    <t>2500kW</t>
  </si>
  <si>
    <t>고배용
변압기</t>
  </si>
  <si>
    <t>2500kVA</t>
  </si>
  <si>
    <t>3000kVA</t>
  </si>
  <si>
    <t>특고압차단기</t>
  </si>
  <si>
    <t>24kV/1250A</t>
  </si>
  <si>
    <t>24kV/630A</t>
  </si>
  <si>
    <t>고속도차단기</t>
  </si>
  <si>
    <t>DC1500V/4000A</t>
  </si>
  <si>
    <t>DC1500V/3000A</t>
  </si>
  <si>
    <t>고압차단기</t>
  </si>
  <si>
    <t>7.2KV,630A,160MVA</t>
  </si>
  <si>
    <t>110V/150A/16.5KW</t>
  </si>
  <si>
    <r>
      <t xml:space="preserve">5. </t>
    </r>
    <r>
      <rPr>
        <sz val="16"/>
        <color rgb="FF000000"/>
        <rFont val="HY헤드라인M"/>
        <family val="1"/>
        <charset val="129"/>
      </rPr>
      <t>전력시설물 현황</t>
    </r>
  </si>
  <si>
    <t>부산-김해 
경전철(주)</t>
  </si>
  <si>
    <t>의정부 
경전철(주)</t>
  </si>
  <si>
    <t>조명등</t>
  </si>
  <si>
    <t>백열등(개)</t>
  </si>
  <si>
    <t>형광등(개)</t>
  </si>
  <si>
    <t>삼파장(개)</t>
  </si>
  <si>
    <t>메탈램프(개)</t>
  </si>
  <si>
    <t>나트륨등(개)</t>
  </si>
  <si>
    <t>LED 램프(개)</t>
  </si>
  <si>
    <t>할로겐(개)</t>
  </si>
  <si>
    <t>PL등(개)</t>
  </si>
  <si>
    <t>매입등(개)</t>
  </si>
  <si>
    <t>조명탑(개)</t>
  </si>
  <si>
    <t>기타 (개)</t>
  </si>
  <si>
    <t>배전반(면)</t>
  </si>
  <si>
    <t>분전함(면)</t>
  </si>
  <si>
    <t>콘센트(개)</t>
  </si>
  <si>
    <t>변압기(대)</t>
  </si>
  <si>
    <t>SA(개)</t>
  </si>
  <si>
    <t>PLC반(면)</t>
  </si>
  <si>
    <t>모터제어반(면)</t>
  </si>
  <si>
    <t>접지배전반(면)</t>
  </si>
  <si>
    <t>피뢰기(개)</t>
  </si>
  <si>
    <t>무정전전원장치(대)</t>
  </si>
  <si>
    <t>축전지(개)</t>
  </si>
  <si>
    <t>원격단말장치(대)</t>
  </si>
  <si>
    <t>전력설비</t>
  </si>
  <si>
    <t>변전소(개소)</t>
  </si>
  <si>
    <t>구분소(개소)</t>
  </si>
  <si>
    <t>보조구분소(개소)</t>
  </si>
  <si>
    <t>병렬급전소(개소)</t>
  </si>
  <si>
    <t>견인전력공급변전소(개소)</t>
  </si>
  <si>
    <t>역사전기공급변전소(개소)</t>
  </si>
  <si>
    <t>전력기기</t>
    <phoneticPr fontId="8" type="noConversion"/>
  </si>
  <si>
    <t>통신시설물구분</t>
  </si>
  <si>
    <t>통신시설품목</t>
  </si>
  <si>
    <t>열차무선TRS</t>
  </si>
  <si>
    <t>방송설비
PA System</t>
  </si>
  <si>
    <t>행선안내게시기 PIS</t>
  </si>
  <si>
    <t>전기시계</t>
  </si>
  <si>
    <t>주배선반MDF</t>
  </si>
  <si>
    <t>전화설비</t>
  </si>
  <si>
    <t>직통전화D/T</t>
  </si>
  <si>
    <t>연선전화 W/T</t>
  </si>
  <si>
    <t>토크백 T/B</t>
  </si>
  <si>
    <t>전송설비</t>
  </si>
  <si>
    <t>폐쇄회로텔레비젼</t>
  </si>
  <si>
    <t>CCTV</t>
  </si>
  <si>
    <t>사령전화 DIS</t>
  </si>
  <si>
    <t>지하복합 무설설비</t>
  </si>
  <si>
    <t>광배선반</t>
  </si>
  <si>
    <t>무정전설비</t>
  </si>
  <si>
    <t>케이블</t>
  </si>
  <si>
    <t>Potable Radio</t>
  </si>
  <si>
    <t>Remote control</t>
  </si>
  <si>
    <t>MainRack</t>
  </si>
  <si>
    <t>Cordless phone</t>
  </si>
  <si>
    <t>서울시메트로9호선(주)</t>
  </si>
  <si>
    <t>자시계</t>
  </si>
  <si>
    <t>화상전송설비(CCTV)</t>
  </si>
  <si>
    <t>지하복합무선설비</t>
  </si>
  <si>
    <t>모장치</t>
  </si>
  <si>
    <t>자장치</t>
  </si>
  <si>
    <t>시각장애인음성유도기</t>
  </si>
  <si>
    <t>음성유도기</t>
  </si>
  <si>
    <t>무정전전원설비</t>
  </si>
  <si>
    <t>출입통제설비</t>
  </si>
  <si>
    <t>부모시계</t>
  </si>
  <si>
    <t>열차무선설비</t>
  </si>
  <si>
    <t>디지털전송설비</t>
  </si>
  <si>
    <t>화상설비</t>
  </si>
  <si>
    <t>공간화상설비</t>
  </si>
  <si>
    <t>행선안내게시기</t>
  </si>
  <si>
    <t>방송설비</t>
  </si>
  <si>
    <t>전원설비</t>
  </si>
  <si>
    <t>토크백</t>
  </si>
  <si>
    <t>주배선반</t>
  </si>
  <si>
    <t>콜폰</t>
  </si>
  <si>
    <t>안테나</t>
  </si>
  <si>
    <t>열차무선</t>
  </si>
  <si>
    <t>MCE</t>
  </si>
  <si>
    <t>DCC</t>
  </si>
  <si>
    <t>MDCC</t>
  </si>
  <si>
    <t>녹음장치</t>
  </si>
  <si>
    <t>TIU</t>
  </si>
  <si>
    <t>WBS</t>
  </si>
  <si>
    <t>YBS</t>
  </si>
  <si>
    <t>Yagi ANT</t>
  </si>
  <si>
    <t>TRE</t>
  </si>
  <si>
    <t>MMCC</t>
  </si>
  <si>
    <t>SMCC</t>
  </si>
  <si>
    <t>MPS</t>
  </si>
  <si>
    <t>매표소방송</t>
  </si>
  <si>
    <t>역장치(승강장)</t>
  </si>
  <si>
    <t>게시기(대합실)</t>
  </si>
  <si>
    <t>게시기(승강장)</t>
  </si>
  <si>
    <t>교환설비</t>
  </si>
  <si>
    <t>전자교환기</t>
  </si>
  <si>
    <t>간이전자교환기</t>
  </si>
  <si>
    <t>SDM-1</t>
  </si>
  <si>
    <t>MP-2100</t>
  </si>
  <si>
    <t>광케이블(Km)</t>
  </si>
  <si>
    <t>동케이블(Km)</t>
  </si>
  <si>
    <t>누설동축케이블(Km)</t>
  </si>
  <si>
    <t>열차무선설비 TRS</t>
  </si>
  <si>
    <t>자동안내방송설비 PAS</t>
  </si>
  <si>
    <t>주배선반 MDF</t>
  </si>
  <si>
    <t>자동교환설비 PABX</t>
  </si>
  <si>
    <t>비상통화설비(사령)</t>
  </si>
  <si>
    <t>화상전송설비 CCTV</t>
  </si>
  <si>
    <t>무정전설비 UPS</t>
  </si>
  <si>
    <t>음향유도설비</t>
  </si>
  <si>
    <t>광케이블</t>
  </si>
  <si>
    <t>용인경량전철(주)</t>
  </si>
  <si>
    <t>유지보수 무선설비</t>
  </si>
  <si>
    <t xml:space="preserve">방송설비 </t>
  </si>
  <si>
    <t xml:space="preserve">전화설비 </t>
  </si>
  <si>
    <t>비상전화 W/T</t>
  </si>
  <si>
    <t>광전송설비</t>
  </si>
  <si>
    <t>폐쇄회로텔레비젼
CCTV</t>
  </si>
  <si>
    <t>광분배함</t>
  </si>
  <si>
    <r>
      <t xml:space="preserve">7. </t>
    </r>
    <r>
      <rPr>
        <sz val="16"/>
        <color rgb="FF000000"/>
        <rFont val="HY헤드라인M"/>
        <family val="1"/>
        <charset val="129"/>
      </rPr>
      <t>전철 전력 사용량 현황</t>
    </r>
  </si>
  <si>
    <t>(단위: kWh/년, 원/년, 원/kWh)</t>
  </si>
  <si>
    <r>
      <rPr>
        <sz val="16"/>
        <color rgb="FF000000"/>
        <rFont val="맑은 고딕"/>
        <family val="1"/>
        <charset val="129"/>
        <scheme val="minor"/>
      </rPr>
      <t>8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일반 전력 사용량 현황</t>
    </r>
  </si>
  <si>
    <r>
      <t xml:space="preserve">9. </t>
    </r>
    <r>
      <rPr>
        <sz val="16"/>
        <color rgb="FF000000"/>
        <rFont val="HY헤드라인M"/>
        <family val="1"/>
        <charset val="129"/>
      </rPr>
      <t>신호제어 설비 현황</t>
    </r>
  </si>
  <si>
    <t>열차자동 제어장치 ATC (km)</t>
  </si>
  <si>
    <t>열차집중 제어장치 CTC(km)</t>
  </si>
  <si>
    <t>열차자동 운전장치 ATO(km)</t>
  </si>
  <si>
    <t>연동장치</t>
  </si>
  <si>
    <t>전자(역)</t>
  </si>
  <si>
    <t>전기(역)</t>
  </si>
  <si>
    <t>기계(역)</t>
  </si>
  <si>
    <t>신호기(표지포함)(기)</t>
  </si>
  <si>
    <t>전기선로전환기(대)</t>
  </si>
  <si>
    <t>궤도회로(개소)</t>
  </si>
  <si>
    <t>무정전전원장치(식)</t>
  </si>
  <si>
    <t>궤조절연(조)</t>
  </si>
  <si>
    <t>설화명곡~안심</t>
  </si>
  <si>
    <t>계양~국제업무지구</t>
  </si>
  <si>
    <t>검단오류~운연</t>
  </si>
  <si>
    <t>2호선</t>
    <phoneticPr fontId="8" type="noConversion"/>
  </si>
  <si>
    <t>용산기지
~옥동기지</t>
    <phoneticPr fontId="8" type="noConversion"/>
  </si>
  <si>
    <t>대구도시철도공사</t>
    <phoneticPr fontId="8" type="noConversion"/>
  </si>
  <si>
    <t>(차량기지등)</t>
    <phoneticPr fontId="8" type="noConversion"/>
  </si>
  <si>
    <t>9호선
(1단계)</t>
    <phoneticPr fontId="8" type="noConversion"/>
  </si>
  <si>
    <t>9호선
(2단계)</t>
    <phoneticPr fontId="8" type="noConversion"/>
  </si>
  <si>
    <t>콘크리트주(개)</t>
  </si>
  <si>
    <t>st</t>
  </si>
  <si>
    <t>역사전기실(개소)</t>
  </si>
  <si>
    <t>  5,838,913</t>
  </si>
  <si>
    <t xml:space="preserve">735,278,600  </t>
  </si>
  <si>
    <t xml:space="preserve">125.93  </t>
  </si>
  <si>
    <t>서울특별시 
도시철도공사</t>
    <phoneticPr fontId="8" type="noConversion"/>
  </si>
  <si>
    <t>  5,506,866</t>
  </si>
  <si>
    <t xml:space="preserve">1,313,790,430  </t>
  </si>
  <si>
    <t>서울특별시 
도시철도공사</t>
    <phoneticPr fontId="8" type="noConversion"/>
  </si>
  <si>
    <t>열차자동 정지장치 ATS (km)</t>
  </si>
  <si>
    <t>제3궤조</t>
  </si>
  <si>
    <r>
      <t>원격진단장치</t>
    </r>
    <r>
      <rPr>
        <sz val="8"/>
        <rFont val="돋움"/>
        <family val="3"/>
        <charset val="129"/>
      </rPr>
      <t>(각종)</t>
    </r>
  </si>
  <si>
    <t>정류기용 
몰드변압기
(대)</t>
  </si>
  <si>
    <t>3390KVA</t>
  </si>
  <si>
    <t>2260KVA</t>
  </si>
  <si>
    <t xml:space="preserve">10,446,304  </t>
  </si>
  <si>
    <t>차량객실감시설비</t>
  </si>
  <si>
    <t>출입통제장치</t>
  </si>
  <si>
    <t>폐쇄회로텔레비젼CCTV</t>
  </si>
  <si>
    <t>7000KVA</t>
  </si>
  <si>
    <t>2850KVA</t>
  </si>
  <si>
    <t>1000KVA</t>
  </si>
  <si>
    <t>의정부
경전철㈜</t>
  </si>
  <si>
    <t>1,936kVA</t>
  </si>
  <si>
    <t>2,000kVA</t>
  </si>
  <si>
    <t>600kVA</t>
  </si>
  <si>
    <t>250kVA</t>
  </si>
  <si>
    <t>특고압배전반(면)</t>
  </si>
  <si>
    <t>DC배전반(면)</t>
  </si>
  <si>
    <t>저압배전반(면)</t>
  </si>
  <si>
    <t>에너지소모장치(대)</t>
  </si>
  <si>
    <t>부극레일전위감시반(면)</t>
  </si>
  <si>
    <t>무효전력보상장치(대)</t>
  </si>
  <si>
    <t>SCADA 
(사령송수신용)(면)</t>
  </si>
  <si>
    <t>PLC</t>
  </si>
  <si>
    <t>PLC서버</t>
  </si>
  <si>
    <t>충전기반(대)</t>
  </si>
  <si>
    <t>기지~사상</t>
  </si>
  <si>
    <t>기흥-전대</t>
    <phoneticPr fontId="8" type="noConversion"/>
  </si>
  <si>
    <t>광주광역시 도시철도공사</t>
    <phoneticPr fontId="8" type="noConversion"/>
  </si>
  <si>
    <t>대전광역시 도시철도공사</t>
    <phoneticPr fontId="8" type="noConversion"/>
  </si>
  <si>
    <t>서울시메트로 9호선㈜</t>
    <phoneticPr fontId="8" type="noConversion"/>
  </si>
  <si>
    <t xml:space="preserve">용인경량전철
 제3궤조 방식
(파워레일 사용)
으로
 해당사항 없음.  </t>
    <phoneticPr fontId="8" type="noConversion"/>
  </si>
  <si>
    <t>광주광역시
도시철도공사</t>
    <phoneticPr fontId="8" type="noConversion"/>
  </si>
  <si>
    <t>서울시메트로
9호선㈜</t>
    <phoneticPr fontId="8" type="noConversion"/>
  </si>
  <si>
    <t>광주광역시
도시철도공사</t>
    <phoneticPr fontId="8" type="noConversion"/>
  </si>
  <si>
    <t>대전광역시 
도시철도공사</t>
    <phoneticPr fontId="8" type="noConversion"/>
  </si>
  <si>
    <t>부산-김해
 경전철(주)</t>
    <phoneticPr fontId="8" type="noConversion"/>
  </si>
  <si>
    <t>판암~반석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</si>
  <si>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</si>
  <si>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</si>
  <si>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</si>
  <si>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</si>
  <si>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</si>
  <si>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</si>
  <si>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</si>
  <si>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서울교통공사</t>
    <phoneticPr fontId="8" type="noConversion"/>
  </si>
  <si>
    <t>서울교통공사</t>
    <phoneticPr fontId="8" type="noConversion"/>
  </si>
  <si>
    <t>서울교통공사</t>
    <phoneticPr fontId="8" type="noConversion"/>
  </si>
  <si>
    <t>우이신설경전철㈜</t>
    <phoneticPr fontId="8" type="noConversion"/>
  </si>
  <si>
    <t>우이신설경전철㈜</t>
    <phoneticPr fontId="8" type="noConversion"/>
  </si>
  <si>
    <t>우이신설경전철㈜</t>
    <phoneticPr fontId="8" type="noConversion"/>
  </si>
  <si>
    <t>우이신설경전철㈜</t>
    <phoneticPr fontId="8" type="noConversion"/>
  </si>
  <si>
    <t>우이신설경전철㈜</t>
    <phoneticPr fontId="8" type="noConversion"/>
  </si>
  <si>
    <t>전력 사용량
(kWh/년)</t>
    <phoneticPr fontId="8" type="noConversion"/>
  </si>
  <si>
    <t>전력 요금
(원/년)</t>
    <phoneticPr fontId="8" type="noConversion"/>
  </si>
  <si>
    <t>평균 단가 (원/kWh)</t>
    <phoneticPr fontId="8" type="noConversion"/>
  </si>
  <si>
    <t>원격진단장치(각종)</t>
  </si>
  <si>
    <t>정류기용 변압기</t>
  </si>
  <si>
    <t>소내용 변압기</t>
  </si>
  <si>
    <t>서울교통공사</t>
  </si>
  <si>
    <t>(각종)계측       감시반(면)</t>
  </si>
  <si>
    <t>기지국</t>
  </si>
  <si>
    <t>MSO</t>
  </si>
  <si>
    <t>이동국</t>
  </si>
  <si>
    <t>MOR</t>
  </si>
  <si>
    <t>IRCP</t>
  </si>
  <si>
    <t>SOR</t>
  </si>
  <si>
    <t>EBTS</t>
  </si>
  <si>
    <t>역사용</t>
  </si>
  <si>
    <t>Fixed Station</t>
  </si>
  <si>
    <t>67식</t>
  </si>
  <si>
    <t>기지용</t>
  </si>
  <si>
    <t>225대</t>
  </si>
  <si>
    <t>Yagi ANT(10)</t>
  </si>
  <si>
    <t>2대</t>
  </si>
  <si>
    <t>Omni</t>
  </si>
  <si>
    <t>배선반</t>
  </si>
  <si>
    <t>GPS</t>
  </si>
  <si>
    <t>Dipole</t>
  </si>
  <si>
    <t>Line Amp</t>
  </si>
  <si>
    <t>9대</t>
  </si>
  <si>
    <t>148대</t>
  </si>
  <si>
    <t>R.C console</t>
  </si>
  <si>
    <t>36대</t>
  </si>
  <si>
    <t>157식</t>
  </si>
  <si>
    <t>Ticket Box BA</t>
  </si>
  <si>
    <t>125대</t>
  </si>
  <si>
    <t>DPT BroadCasting</t>
  </si>
  <si>
    <t>19식</t>
  </si>
  <si>
    <t>1888대</t>
  </si>
  <si>
    <t>2771대</t>
  </si>
  <si>
    <t>163식</t>
  </si>
  <si>
    <t>3459대</t>
  </si>
  <si>
    <t>동케이블</t>
  </si>
  <si>
    <t>276대</t>
  </si>
  <si>
    <t>788대</t>
  </si>
  <si>
    <t>49조</t>
  </si>
  <si>
    <t>4586대</t>
  </si>
  <si>
    <t>893대</t>
  </si>
  <si>
    <t>155식</t>
  </si>
  <si>
    <t>165대</t>
  </si>
  <si>
    <t>1556 Km</t>
  </si>
  <si>
    <t>역장치</t>
  </si>
  <si>
    <t>키폰주장치</t>
  </si>
  <si>
    <t>직통전화</t>
  </si>
  <si>
    <t>연선전화</t>
  </si>
  <si>
    <t>주장치</t>
  </si>
  <si>
    <t>광단국장치</t>
  </si>
  <si>
    <t>전화기</t>
  </si>
  <si>
    <t>UPS</t>
  </si>
  <si>
    <t>LCX</t>
  </si>
  <si>
    <t>주제어장치</t>
  </si>
  <si>
    <t>2500KW</t>
  </si>
  <si>
    <t>2000KW</t>
  </si>
  <si>
    <t>30KVA</t>
  </si>
  <si>
    <t>MTS4</t>
  </si>
  <si>
    <t>SITE CONTROLLER</t>
  </si>
  <si>
    <t>BASE RADIO</t>
  </si>
  <si>
    <t>차량이동국</t>
  </si>
  <si>
    <t>Omni ANT</t>
  </si>
  <si>
    <t>차량  ANT</t>
  </si>
  <si>
    <t>GPS ANT</t>
  </si>
  <si>
    <t>정류기</t>
  </si>
  <si>
    <t>사령방송장치</t>
  </si>
  <si>
    <t>역사방송장치</t>
  </si>
  <si>
    <t>관리역 REMOTE AMP</t>
  </si>
  <si>
    <t>안내게시기</t>
  </si>
  <si>
    <t>NTP 시스템</t>
  </si>
  <si>
    <t>부모시계장치</t>
  </si>
  <si>
    <t>MDF</t>
  </si>
  <si>
    <t>자동교환기</t>
  </si>
  <si>
    <t>IP전화기</t>
  </si>
  <si>
    <t>일반전화기</t>
  </si>
  <si>
    <t>교량형 연선전화기</t>
  </si>
  <si>
    <t>비상전화  주장치</t>
  </si>
  <si>
    <t>비상전화 역장치</t>
  </si>
  <si>
    <t>비상전화 단말기</t>
  </si>
  <si>
    <t>비상전화 조작반</t>
  </si>
  <si>
    <t>광전송장치 ADM</t>
  </si>
  <si>
    <t>다중화장치 MUX</t>
  </si>
  <si>
    <t>OFD</t>
  </si>
  <si>
    <t>MAIN RACK</t>
  </si>
  <si>
    <t>DLP 모니터</t>
  </si>
  <si>
    <t>카메라</t>
  </si>
  <si>
    <t>CCTV CONSOLE</t>
  </si>
  <si>
    <t xml:space="preserve">출입통제장치  </t>
  </si>
  <si>
    <t>CARD READER</t>
  </si>
  <si>
    <t>통제조작 CONSOLE</t>
  </si>
  <si>
    <t>UPS(60KVA)</t>
  </si>
  <si>
    <t>UPS(40KVA)</t>
  </si>
  <si>
    <t>UPS(15KVA)</t>
  </si>
  <si>
    <t>음향유도기</t>
  </si>
  <si>
    <t>23.306Km</t>
  </si>
  <si>
    <t>46.344Km</t>
  </si>
  <si>
    <t>TDI</t>
  </si>
  <si>
    <t>절분형 단자대(DATA, VOICE)</t>
  </si>
  <si>
    <t>MFC</t>
  </si>
  <si>
    <t>D.T.M.F_3회로</t>
  </si>
  <si>
    <t>MSPP-1662SMC</t>
  </si>
  <si>
    <t>NVR</t>
  </si>
  <si>
    <t>운영자PC</t>
  </si>
  <si>
    <t>IP카메라</t>
  </si>
  <si>
    <t>802.3af 표준 PoE IP-Phone</t>
  </si>
  <si>
    <t>  자장치(AH-2000 SF)</t>
  </si>
  <si>
    <t>96, 24CORE형</t>
  </si>
  <si>
    <t>광케이블(OF-SM-48CORE 등)</t>
  </si>
  <si>
    <t>단권변압기(대</t>
  </si>
  <si>
    <t>정류기용 
변압기(대)</t>
  </si>
  <si>
    <t>1750KVA</t>
  </si>
  <si>
    <t>DS</t>
  </si>
  <si>
    <t>MOF</t>
  </si>
  <si>
    <t>DS&amp;CB</t>
  </si>
  <si>
    <t>1
(ICCS)</t>
  </si>
  <si>
    <t>북한산우이~신설동</t>
  </si>
  <si>
    <t>우이신설선</t>
  </si>
  <si>
    <t>1,500kVA</t>
  </si>
  <si>
    <t>1,250㎾</t>
  </si>
  <si>
    <t>500kVA</t>
  </si>
  <si>
    <t>정류기반(대)</t>
  </si>
  <si>
    <t>ADM</t>
  </si>
  <si>
    <t>DXC</t>
  </si>
  <si>
    <t>MUX</t>
  </si>
  <si>
    <t>교환국(중앙제어)</t>
  </si>
  <si>
    <t>광중계기</t>
  </si>
  <si>
    <t>고정국</t>
  </si>
  <si>
    <t>차량 이동국</t>
  </si>
  <si>
    <t>휴대용 무전기</t>
  </si>
  <si>
    <t>화상전송설비</t>
  </si>
  <si>
    <t>화상 전송장치</t>
  </si>
  <si>
    <t>전송장치</t>
  </si>
  <si>
    <t>역사제어 PC</t>
  </si>
  <si>
    <t>직격 인터페이스 장치</t>
  </si>
  <si>
    <t>제어시스템</t>
  </si>
  <si>
    <t>영상저장장치</t>
  </si>
  <si>
    <t>행선 안내게시기 설비</t>
  </si>
  <si>
    <t>HSE</t>
  </si>
  <si>
    <t>LSE</t>
  </si>
  <si>
    <t>게시기</t>
  </si>
  <si>
    <t>자동안내 방송설비</t>
  </si>
  <si>
    <t>원격(관제) 방송장치</t>
  </si>
  <si>
    <t>고장 방송 수신기</t>
  </si>
  <si>
    <t>증폭기</t>
  </si>
  <si>
    <t>스피커</t>
  </si>
  <si>
    <t>주 제어장치</t>
  </si>
  <si>
    <t>자 장치</t>
  </si>
  <si>
    <t>FM채널 송수신기</t>
  </si>
  <si>
    <t>TV공시청안테나</t>
  </si>
  <si>
    <t>음성유도기 설비</t>
  </si>
  <si>
    <t>통합교환설비</t>
  </si>
  <si>
    <t>주장치
(IP PBX, 동시통화서버)</t>
  </si>
  <si>
    <t>일반전화기(IP전화기)</t>
  </si>
  <si>
    <t>BLS 폰(페이징)</t>
  </si>
  <si>
    <t>직통전화(유사기관)</t>
  </si>
  <si>
    <t>FAX</t>
  </si>
  <si>
    <t>서버시스템</t>
  </si>
  <si>
    <t>ACU</t>
  </si>
  <si>
    <t>카드리더기</t>
  </si>
  <si>
    <t>전자 도어기</t>
  </si>
  <si>
    <t>출입 버튼기</t>
  </si>
  <si>
    <t>우이신설</t>
    <phoneticPr fontId="8" type="noConversion"/>
  </si>
  <si>
    <t>발곡-탑석</t>
  </si>
  <si>
    <t>유선지령대</t>
  </si>
  <si>
    <t>무선지령대</t>
  </si>
  <si>
    <t>고정형 무전기</t>
  </si>
  <si>
    <t>중계기(10W)</t>
  </si>
  <si>
    <t>중계기(20W)</t>
  </si>
  <si>
    <t>Patch ANT</t>
  </si>
  <si>
    <t>주장치 Rack</t>
  </si>
  <si>
    <t>차량기지 RACK</t>
  </si>
  <si>
    <t>역사 Rack</t>
  </si>
  <si>
    <t>양면형 게시기</t>
  </si>
  <si>
    <t>단면형 게시기</t>
  </si>
  <si>
    <t>300P</t>
  </si>
  <si>
    <t>IP PABX (300회선 이하)</t>
  </si>
  <si>
    <t>Gateway (80회선 이하)</t>
  </si>
  <si>
    <t>Gateway (16회선 이하)</t>
  </si>
  <si>
    <t>외부기관용</t>
  </si>
  <si>
    <t>본선</t>
  </si>
  <si>
    <t>차량기지</t>
  </si>
  <si>
    <t>622M</t>
  </si>
  <si>
    <t>ENCODER</t>
  </si>
  <si>
    <t>Decorder Server</t>
  </si>
  <si>
    <t>AVM Workstation</t>
  </si>
  <si>
    <t>  96Core</t>
  </si>
  <si>
    <t>OF-SM-16C</t>
  </si>
  <si>
    <t>24km</t>
  </si>
  <si>
    <t>계양역~국제업무지구역</t>
  </si>
  <si>
    <t>검단오류역~운연역</t>
  </si>
  <si>
    <t>다중화장치</t>
  </si>
  <si>
    <t>광전송장치</t>
  </si>
  <si>
    <t>NMS</t>
  </si>
  <si>
    <t>VHF중계기</t>
  </si>
  <si>
    <t>TRS중계기</t>
  </si>
  <si>
    <t>ICP</t>
  </si>
  <si>
    <t>YCP</t>
  </si>
  <si>
    <t>무전기</t>
  </si>
  <si>
    <t>SMP</t>
  </si>
  <si>
    <t>AME</t>
  </si>
  <si>
    <t>APS</t>
  </si>
  <si>
    <t>제어장치</t>
  </si>
  <si>
    <t>DVR</t>
  </si>
  <si>
    <t>모니터</t>
  </si>
  <si>
    <t>후사경</t>
  </si>
  <si>
    <t>영상수집(송도구간)</t>
  </si>
  <si>
    <t>I/O unit(송도구간)</t>
  </si>
  <si>
    <t>전원부(송도구간)</t>
  </si>
  <si>
    <t>NMS(송도구간)</t>
  </si>
  <si>
    <t>CCTV 공유장치</t>
  </si>
  <si>
    <t>지상 ODU</t>
  </si>
  <si>
    <t>차상 IDU</t>
  </si>
  <si>
    <t>차상 ODU</t>
  </si>
  <si>
    <t>차상 모니터</t>
  </si>
  <si>
    <t>지상장치</t>
  </si>
  <si>
    <t>차상장치</t>
  </si>
  <si>
    <t>무선처리장치</t>
  </si>
  <si>
    <t>차상카메라</t>
  </si>
  <si>
    <t>열차위치표출장치</t>
  </si>
  <si>
    <t>팩스</t>
  </si>
  <si>
    <t>간이교환기</t>
  </si>
  <si>
    <t>구내전화</t>
  </si>
  <si>
    <t>관제전화</t>
  </si>
  <si>
    <t>비상통화장치</t>
  </si>
  <si>
    <t>중앙환기실 전화기</t>
  </si>
  <si>
    <t>조정탁</t>
  </si>
  <si>
    <t>ATS</t>
  </si>
  <si>
    <t>AVR</t>
  </si>
  <si>
    <t>배터리</t>
  </si>
  <si>
    <t>감시반</t>
  </si>
  <si>
    <t>단말장치</t>
  </si>
  <si>
    <t>LCX(열차무선)</t>
  </si>
  <si>
    <t>LCX(지하재방송)</t>
  </si>
  <si>
    <t>TRS안테나</t>
  </si>
  <si>
    <t>공시청(TV)</t>
  </si>
  <si>
    <t>복합방송</t>
  </si>
  <si>
    <t>다대포해수욕장~노포</t>
  </si>
  <si>
    <t>수영~대저</t>
  </si>
  <si>
    <t>25MVA</t>
  </si>
  <si>
    <t>35MVA</t>
  </si>
  <si>
    <t>40MVA</t>
  </si>
  <si>
    <t>6.3MVA</t>
  </si>
  <si>
    <t>6.5MVA</t>
  </si>
  <si>
    <t>7.25MVA</t>
  </si>
  <si>
    <t>8.2MVA</t>
  </si>
  <si>
    <t>더블</t>
  </si>
  <si>
    <t>싱글</t>
  </si>
  <si>
    <t>회생인버터용
변압기(대)</t>
  </si>
  <si>
    <t>300KVA</t>
  </si>
  <si>
    <t>고압배전반
(변전용)(면)</t>
  </si>
  <si>
    <t>24kV</t>
  </si>
  <si>
    <t>7.2kV</t>
  </si>
  <si>
    <t>밧데리차지반(대)</t>
  </si>
  <si>
    <t>열차무선LTE-R</t>
  </si>
  <si>
    <t>중계국</t>
  </si>
  <si>
    <t>휴대무전기</t>
  </si>
  <si>
    <t>ANT</t>
  </si>
  <si>
    <t>LCX Cable</t>
  </si>
  <si>
    <t>30.5Km</t>
  </si>
  <si>
    <t>열차무선VHF</t>
  </si>
  <si>
    <t>52.7Km</t>
  </si>
  <si>
    <t>폐쇄회로설비</t>
  </si>
  <si>
    <t>녹화장치</t>
  </si>
  <si>
    <t>화상무선전송설비</t>
  </si>
  <si>
    <t>자동방송설비</t>
  </si>
  <si>
    <t>행선안내설비</t>
  </si>
  <si>
    <t>표출장치</t>
  </si>
  <si>
    <t>본배선반</t>
  </si>
  <si>
    <t>Cable</t>
  </si>
  <si>
    <t>333.2Km</t>
  </si>
  <si>
    <t>전화교환설비</t>
  </si>
  <si>
    <t>교환기</t>
  </si>
  <si>
    <t>편의설비</t>
  </si>
  <si>
    <t>인터폰</t>
  </si>
  <si>
    <t>축전지</t>
  </si>
  <si>
    <t>토크백설비</t>
  </si>
  <si>
    <t>유선</t>
  </si>
  <si>
    <t>무선</t>
  </si>
  <si>
    <t>복합통신설비</t>
  </si>
  <si>
    <t>판암~반석</t>
  </si>
  <si>
    <t>정류기용
 변압기(대)</t>
  </si>
  <si>
    <t>가스차단기(대)</t>
  </si>
  <si>
    <t>24KV/630A</t>
  </si>
  <si>
    <t>24KV/1250A</t>
  </si>
  <si>
    <t>진공차단기(대)</t>
  </si>
  <si>
    <t>7.2KV/630A</t>
  </si>
  <si>
    <t>7.2KV/1250A</t>
  </si>
  <si>
    <t>HSCB(대)</t>
  </si>
  <si>
    <t>4200A</t>
  </si>
  <si>
    <t>전력감시장치</t>
  </si>
  <si>
    <t>GIPAM 2000</t>
  </si>
  <si>
    <t>DCP 106, 116</t>
  </si>
  <si>
    <t>통신변환장치
RTU/GMPC-V
(관제송수신용)(식)</t>
  </si>
  <si>
    <t>GMPC-V</t>
  </si>
  <si>
    <t>168 km</t>
  </si>
  <si>
    <t>개화역 ~  신논현역</t>
  </si>
  <si>
    <t>PA MAIN</t>
  </si>
  <si>
    <t>PA SUB</t>
  </si>
  <si>
    <t>역사원격조정기</t>
  </si>
  <si>
    <t>승강장게시기</t>
  </si>
  <si>
    <t>대합실게시기</t>
  </si>
  <si>
    <t>출입구게시기</t>
  </si>
  <si>
    <t>모시계</t>
  </si>
  <si>
    <t>토크백모장치</t>
  </si>
  <si>
    <t>토크백자장치</t>
  </si>
  <si>
    <t>감시모니터</t>
  </si>
  <si>
    <t>원동축장치</t>
  </si>
  <si>
    <t>주장치서버</t>
  </si>
  <si>
    <t>사령전화기</t>
  </si>
  <si>
    <t>승강장비상인터폰</t>
  </si>
  <si>
    <t>서버</t>
  </si>
  <si>
    <t>멀티링크</t>
  </si>
  <si>
    <t>-</t>
    <phoneticPr fontId="8" type="noConversion"/>
  </si>
  <si>
    <t>소계</t>
    <phoneticPr fontId="8" type="noConversion"/>
  </si>
  <si>
    <t>구간</t>
    <phoneticPr fontId="8" type="noConversion"/>
  </si>
  <si>
    <t>전철화 연장(km)</t>
    <phoneticPr fontId="8" type="noConversion"/>
  </si>
  <si>
    <t>본선</t>
    <phoneticPr fontId="8" type="noConversion"/>
  </si>
  <si>
    <t>측선</t>
    <phoneticPr fontId="8" type="noConversion"/>
  </si>
  <si>
    <t>기타선</t>
    <phoneticPr fontId="8" type="noConversion"/>
  </si>
  <si>
    <t>가선연장(km)</t>
    <phoneticPr fontId="8" type="noConversion"/>
  </si>
  <si>
    <r>
      <t>전력 사용량</t>
    </r>
    <r>
      <rPr>
        <b/>
        <sz val="10"/>
        <color rgb="FF000000"/>
        <rFont val="맑은 고딕"/>
        <family val="3"/>
        <charset val="129"/>
      </rPr>
      <t xml:space="preserve">
</t>
    </r>
    <r>
      <rPr>
        <b/>
        <sz val="10"/>
        <color rgb="FF000000"/>
        <rFont val="돋움"/>
        <family val="3"/>
        <charset val="129"/>
      </rPr>
      <t>(kWh/</t>
    </r>
    <r>
      <rPr>
        <b/>
        <sz val="10"/>
        <color rgb="FF000000"/>
        <rFont val="맑은 고딕"/>
        <family val="3"/>
        <charset val="129"/>
      </rPr>
      <t>년</t>
    </r>
    <r>
      <rPr>
        <b/>
        <sz val="10"/>
        <color rgb="FF000000"/>
        <rFont val="돋움"/>
        <family val="3"/>
        <charset val="129"/>
      </rPr>
      <t>)</t>
    </r>
    <phoneticPr fontId="8" type="noConversion"/>
  </si>
  <si>
    <r>
      <t>전력 요금</t>
    </r>
    <r>
      <rPr>
        <b/>
        <sz val="10"/>
        <color rgb="FF000000"/>
        <rFont val="맑은 고딕"/>
        <family val="3"/>
        <charset val="129"/>
      </rPr>
      <t xml:space="preserve">
</t>
    </r>
    <r>
      <rPr>
        <b/>
        <sz val="10"/>
        <color rgb="FF000000"/>
        <rFont val="돋움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</rPr>
      <t>원</t>
    </r>
    <r>
      <rPr>
        <b/>
        <sz val="10"/>
        <color rgb="FF000000"/>
        <rFont val="돋움"/>
        <family val="3"/>
        <charset val="129"/>
      </rPr>
      <t>/</t>
    </r>
    <r>
      <rPr>
        <b/>
        <sz val="10"/>
        <color rgb="FF000000"/>
        <rFont val="맑은 고딕"/>
        <family val="3"/>
        <charset val="129"/>
      </rPr>
      <t>년</t>
    </r>
    <r>
      <rPr>
        <b/>
        <sz val="10"/>
        <color rgb="FF000000"/>
        <rFont val="돋움"/>
        <family val="3"/>
        <charset val="129"/>
      </rPr>
      <t>)</t>
    </r>
    <phoneticPr fontId="8" type="noConversion"/>
  </si>
  <si>
    <r>
      <t>평균 단가</t>
    </r>
    <r>
      <rPr>
        <b/>
        <sz val="10"/>
        <color rgb="FF000000"/>
        <rFont val="돋움"/>
        <family val="3"/>
        <charset val="129"/>
      </rPr>
      <t xml:space="preserve"> (원/kWh)</t>
    </r>
    <phoneticPr fontId="8" type="noConversion"/>
  </si>
  <si>
    <t>서울교통공사
9호선운영부문</t>
  </si>
  <si>
    <t>9호선
(2,3단계)</t>
  </si>
  <si>
    <t>언주~중앙보훈병원</t>
  </si>
  <si>
    <t>서울교통공사 
9호선운영부문</t>
  </si>
  <si>
    <t>언주-중앙보훈병원</t>
  </si>
  <si>
    <t>9호선(2,3단계)</t>
  </si>
  <si>
    <t xml:space="preserve">  -  </t>
  </si>
  <si>
    <t>전송설비(주/부)</t>
  </si>
  <si>
    <t>316식</t>
  </si>
  <si>
    <t>XMP1</t>
  </si>
  <si>
    <t>41식</t>
  </si>
  <si>
    <t>통합정보통신망</t>
  </si>
  <si>
    <t>백본스위치</t>
  </si>
  <si>
    <t>22식</t>
  </si>
  <si>
    <t>에지스위치</t>
  </si>
  <si>
    <t>251식</t>
  </si>
  <si>
    <t>워크그룹스위치</t>
  </si>
  <si>
    <t>886식</t>
  </si>
  <si>
    <t>종합화상설비</t>
  </si>
  <si>
    <t>모니터링시스템</t>
  </si>
  <si>
    <t>277식</t>
  </si>
  <si>
    <t>카메라(역사)</t>
  </si>
  <si>
    <t>10,756대</t>
  </si>
  <si>
    <t>카메라(차량)</t>
  </si>
  <si>
    <t>1876대</t>
  </si>
  <si>
    <t>940대</t>
  </si>
  <si>
    <t>IP교환기</t>
  </si>
  <si>
    <t>7식</t>
  </si>
  <si>
    <t>276식</t>
  </si>
  <si>
    <t>100식</t>
  </si>
  <si>
    <t>863식</t>
  </si>
  <si>
    <t>76대</t>
  </si>
  <si>
    <t>257식</t>
  </si>
  <si>
    <t>295식</t>
  </si>
  <si>
    <t>55식</t>
  </si>
  <si>
    <t>87대</t>
  </si>
  <si>
    <t>919대</t>
  </si>
  <si>
    <t>1,307대</t>
  </si>
  <si>
    <t>1503대</t>
  </si>
  <si>
    <t>574대</t>
  </si>
  <si>
    <t>각종</t>
  </si>
  <si>
    <t>6,564대</t>
  </si>
  <si>
    <t>승강장</t>
  </si>
  <si>
    <t>1,558식</t>
  </si>
  <si>
    <t>3,550대</t>
  </si>
  <si>
    <t>5,227대</t>
  </si>
  <si>
    <t>행선정보안내시스템</t>
  </si>
  <si>
    <t>278식</t>
  </si>
  <si>
    <t>170식</t>
  </si>
  <si>
    <t>283식</t>
  </si>
  <si>
    <t>LCX(열차무선안테나)</t>
  </si>
  <si>
    <t>727Km</t>
  </si>
  <si>
    <t>1,377Km</t>
  </si>
  <si>
    <t>동축케이블</t>
  </si>
  <si>
    <t>506Km</t>
  </si>
  <si>
    <t>니켈-수소(Ni-MH)(271cel)</t>
  </si>
  <si>
    <t xml:space="preserve">행선안내게시기 </t>
  </si>
  <si>
    <t>제어용 PC</t>
  </si>
  <si>
    <t>지하복합통신설비</t>
  </si>
  <si>
    <t>열차무선설비 VHF</t>
  </si>
  <si>
    <t>열차고장정보 전송설비</t>
  </si>
  <si>
    <t>열차운행정보
전송설비</t>
  </si>
  <si>
    <t>4500kVA</t>
  </si>
  <si>
    <t>5500kVA</t>
  </si>
  <si>
    <t>6500kVA</t>
  </si>
  <si>
    <t>3600A</t>
  </si>
  <si>
    <t>4000A</t>
  </si>
  <si>
    <t>6000A</t>
  </si>
  <si>
    <t>역사</t>
  </si>
  <si>
    <t>차량기지, 기타</t>
  </si>
  <si>
    <t>관제장치</t>
  </si>
  <si>
    <t>우이신설경전철㈜</t>
  </si>
  <si>
    <t>지하재 방송설비</t>
    <phoneticPr fontId="8" type="noConversion"/>
  </si>
  <si>
    <t>127,0</t>
  </si>
  <si>
    <t>판암기지~외삼기지</t>
  </si>
  <si>
    <r>
      <t xml:space="preserve">4. </t>
    </r>
    <r>
      <rPr>
        <sz val="16"/>
        <rFont val="HY헤드라인M"/>
        <family val="1"/>
        <charset val="129"/>
      </rPr>
      <t>변전시설물 현황</t>
    </r>
  </si>
  <si>
    <r>
      <t xml:space="preserve">1) </t>
    </r>
    <r>
      <rPr>
        <sz val="14"/>
        <rFont val="HY헤드라인M"/>
        <family val="1"/>
        <charset val="129"/>
      </rPr>
      <t>도시철도</t>
    </r>
  </si>
  <si>
    <r>
      <t>1,750</t>
    </r>
    <r>
      <rPr>
        <sz val="10"/>
        <rFont val="맑은 고딕"/>
        <family val="3"/>
        <charset val="129"/>
      </rPr>
      <t>㎾</t>
    </r>
  </si>
  <si>
    <r>
      <t xml:space="preserve">6. </t>
    </r>
    <r>
      <rPr>
        <sz val="16"/>
        <rFont val="HY헤드라인M"/>
        <family val="1"/>
        <charset val="129"/>
      </rPr>
      <t>통신시설물 현황</t>
    </r>
  </si>
  <si>
    <t>평균 단가
(원/kWh)</t>
    <phoneticPr fontId="8" type="noConversion"/>
  </si>
  <si>
    <t>부산교통공사</t>
    <phoneticPr fontId="8" type="noConversion"/>
  </si>
  <si>
    <t>차상객실감시설비</t>
  </si>
  <si>
    <t>라디오방송</t>
  </si>
  <si>
    <t>9호선
(2,3단계)</t>
    <phoneticPr fontId="8" type="noConversion"/>
  </si>
  <si>
    <t>서울교통공사
9호선 운영부문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</si>
</sst>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 "/>
    <numFmt numFmtId="177" formatCode="0.0_);[Red]\(0.0\)"/>
    <numFmt numFmtId="178" formatCode="#,##0_);[Red]\(#,##0\)"/>
    <numFmt numFmtId="179" formatCode="#,##0.0_);[Red]\(#,##0.0\)"/>
    <numFmt numFmtId="180" formatCode="[$-409]d&quot;-&quot;mmm&quot;-&quot;yy;@"/>
    <numFmt numFmtId="181" formatCode="#,##0.0_ "/>
  </numFmts>
  <fonts count="60">
    <font>
      <sz val="10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한양신명조"/>
      <family val="3"/>
      <charset val="129"/>
    </font>
    <font>
      <sz val="16"/>
      <color rgb="FF000000"/>
      <name val="맑은 고딕"/>
      <family val="1"/>
      <charset val="129"/>
      <scheme val="minor"/>
    </font>
    <font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name val="돋움"/>
      <family val="3"/>
      <charset val="129"/>
    </font>
    <font>
      <b/>
      <sz val="9"/>
      <name val="돋움"/>
      <family val="3"/>
      <charset val="129"/>
    </font>
    <font>
      <sz val="10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6"/>
      <name val="맑은 고딕"/>
      <family val="3"/>
      <charset val="129"/>
      <scheme val="minor"/>
    </font>
    <font>
      <sz val="16"/>
      <name val="HY헤드라인M"/>
      <family val="1"/>
      <charset val="129"/>
    </font>
    <font>
      <sz val="14"/>
      <name val="맑은 고딕"/>
      <family val="3"/>
      <charset val="129"/>
      <scheme val="minor"/>
    </font>
    <font>
      <sz val="14"/>
      <name val="HY헤드라인M"/>
      <family val="1"/>
      <charset val="129"/>
    </font>
    <font>
      <sz val="10"/>
      <name val="한양신명조"/>
      <family val="3"/>
      <charset val="129"/>
    </font>
    <font>
      <sz val="8"/>
      <name val="맑은 고딕"/>
      <family val="3"/>
      <charset val="129"/>
    </font>
    <font>
      <sz val="8"/>
      <name val="굴림체"/>
      <family val="3"/>
      <charset val="129"/>
    </font>
    <font>
      <b/>
      <sz val="9.5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5">
    <border>
      <left/>
      <right/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rgb="FF000000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8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300">
    <xf numFmtId="0" fontId="0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6" fillId="0" borderId="0">
      <alignment vertical="center"/>
    </xf>
    <xf numFmtId="41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62" applyNumberFormat="0" applyFill="0" applyAlignment="0" applyProtection="0">
      <alignment vertical="center"/>
    </xf>
    <xf numFmtId="0" fontId="39" fillId="0" borderId="163" applyNumberFormat="0" applyFill="0" applyAlignment="0" applyProtection="0">
      <alignment vertical="center"/>
    </xf>
    <xf numFmtId="0" fontId="40" fillId="0" borderId="16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8" borderId="165" applyNumberFormat="0" applyAlignment="0" applyProtection="0">
      <alignment vertical="center"/>
    </xf>
    <xf numFmtId="0" fontId="45" fillId="9" borderId="166" applyNumberFormat="0" applyAlignment="0" applyProtection="0">
      <alignment vertical="center"/>
    </xf>
    <xf numFmtId="0" fontId="46" fillId="9" borderId="165" applyNumberFormat="0" applyAlignment="0" applyProtection="0">
      <alignment vertical="center"/>
    </xf>
    <xf numFmtId="0" fontId="47" fillId="0" borderId="167" applyNumberFormat="0" applyFill="0" applyAlignment="0" applyProtection="0">
      <alignment vertical="center"/>
    </xf>
    <xf numFmtId="0" fontId="48" fillId="10" borderId="16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70" applyNumberFormat="0" applyFill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169" applyNumberFormat="0" applyFont="0" applyAlignment="0" applyProtection="0">
      <alignment vertical="center"/>
    </xf>
    <xf numFmtId="0" fontId="3" fillId="11" borderId="169" applyNumberFormat="0" applyFont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169" applyNumberFormat="0" applyFont="0" applyAlignment="0" applyProtection="0">
      <alignment vertical="center"/>
    </xf>
    <xf numFmtId="0" fontId="1" fillId="11" borderId="16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169" applyNumberFormat="0" applyFont="0" applyAlignment="0" applyProtection="0">
      <alignment vertical="center"/>
    </xf>
    <xf numFmtId="0" fontId="1" fillId="11" borderId="16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1">
    <xf numFmtId="0" fontId="0" fillId="0" borderId="0" xfId="0">
      <alignment vertical="center"/>
    </xf>
    <xf numFmtId="0" fontId="9" fillId="0" borderId="0" xfId="1">
      <alignment vertical="center"/>
    </xf>
    <xf numFmtId="0" fontId="1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5" fillId="0" borderId="4" xfId="1" applyFont="1" applyBorder="1" applyAlignment="1">
      <alignment horizontal="center" vertical="center" wrapText="1"/>
    </xf>
    <xf numFmtId="0" fontId="17" fillId="0" borderId="0" xfId="1" applyFont="1" applyAlignment="1">
      <alignment horizontal="right" vertical="center"/>
    </xf>
    <xf numFmtId="0" fontId="20" fillId="0" borderId="5" xfId="1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20" fillId="0" borderId="87" xfId="1" applyFont="1" applyFill="1" applyBorder="1" applyAlignment="1">
      <alignment horizontal="center" vertical="center" wrapText="1"/>
    </xf>
    <xf numFmtId="0" fontId="20" fillId="0" borderId="43" xfId="1" applyFont="1" applyFill="1" applyBorder="1" applyAlignment="1">
      <alignment horizontal="center" vertical="center" wrapText="1"/>
    </xf>
    <xf numFmtId="0" fontId="20" fillId="0" borderId="42" xfId="1" applyFont="1" applyFill="1" applyBorder="1" applyAlignment="1">
      <alignment horizontal="center" vertical="center" wrapText="1"/>
    </xf>
    <xf numFmtId="0" fontId="20" fillId="0" borderId="5" xfId="1" applyFont="1" applyFill="1" applyBorder="1" applyAlignment="1">
      <alignment horizontal="center" vertical="center" shrinkToFit="1"/>
    </xf>
    <xf numFmtId="0" fontId="20" fillId="0" borderId="6" xfId="1" applyFont="1" applyFill="1" applyBorder="1" applyAlignment="1">
      <alignment horizontal="center" vertical="center" shrinkToFit="1"/>
    </xf>
    <xf numFmtId="0" fontId="20" fillId="0" borderId="102" xfId="1" applyFont="1" applyFill="1" applyBorder="1" applyAlignment="1">
      <alignment horizontal="center" vertical="center" wrapText="1"/>
    </xf>
    <xf numFmtId="181" fontId="20" fillId="0" borderId="42" xfId="2" applyNumberFormat="1" applyFont="1" applyFill="1" applyBorder="1" applyAlignment="1">
      <alignment horizontal="center" vertical="center" wrapText="1"/>
    </xf>
    <xf numFmtId="0" fontId="20" fillId="0" borderId="44" xfId="1" applyFont="1" applyFill="1" applyBorder="1" applyAlignment="1">
      <alignment horizontal="center" vertical="center" wrapText="1"/>
    </xf>
    <xf numFmtId="0" fontId="20" fillId="0" borderId="0" xfId="1" applyFont="1" applyFill="1">
      <alignment vertical="center"/>
    </xf>
    <xf numFmtId="0" fontId="9" fillId="0" borderId="0" xfId="1">
      <alignment vertical="center"/>
    </xf>
    <xf numFmtId="0" fontId="12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0" fillId="0" borderId="0" xfId="0">
      <alignment vertical="center"/>
    </xf>
    <xf numFmtId="0" fontId="9" fillId="0" borderId="0" xfId="1">
      <alignment vertical="center"/>
    </xf>
    <xf numFmtId="0" fontId="1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7" fillId="0" borderId="0" xfId="1" applyFont="1" applyAlignment="1">
      <alignment horizontal="right" vertical="center"/>
    </xf>
    <xf numFmtId="0" fontId="20" fillId="0" borderId="5" xfId="1" applyFont="1" applyBorder="1" applyAlignment="1">
      <alignment horizontal="center" vertical="center" wrapText="1"/>
    </xf>
    <xf numFmtId="0" fontId="21" fillId="4" borderId="22" xfId="1" applyFont="1" applyFill="1" applyBorder="1" applyAlignment="1">
      <alignment horizontal="center" vertical="center" wrapText="1"/>
    </xf>
    <xf numFmtId="0" fontId="15" fillId="4" borderId="22" xfId="1" applyFont="1" applyFill="1" applyBorder="1" applyAlignment="1">
      <alignment horizontal="center" vertical="center" wrapText="1"/>
    </xf>
    <xf numFmtId="0" fontId="15" fillId="4" borderId="51" xfId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9" fillId="0" borderId="0" xfId="1">
      <alignment vertical="center"/>
    </xf>
    <xf numFmtId="0" fontId="1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9" fillId="0" borderId="0" xfId="1">
      <alignment vertical="center"/>
    </xf>
    <xf numFmtId="0" fontId="1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7" fillId="0" borderId="0" xfId="1" applyFont="1" applyAlignment="1">
      <alignment horizontal="right" vertical="center"/>
    </xf>
    <xf numFmtId="0" fontId="9" fillId="0" borderId="0" xfId="1">
      <alignment vertical="center"/>
    </xf>
    <xf numFmtId="0" fontId="1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7" fillId="0" borderId="0" xfId="1" applyFont="1" applyAlignment="1">
      <alignment horizontal="right" vertical="center"/>
    </xf>
    <xf numFmtId="0" fontId="0" fillId="0" borderId="0" xfId="0">
      <alignment vertical="center"/>
    </xf>
    <xf numFmtId="0" fontId="9" fillId="0" borderId="0" xfId="1">
      <alignment vertical="center"/>
    </xf>
    <xf numFmtId="0" fontId="1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7" fillId="0" borderId="0" xfId="1" applyFont="1" applyAlignment="1">
      <alignment horizontal="right" vertical="center"/>
    </xf>
    <xf numFmtId="0" fontId="14" fillId="0" borderId="4" xfId="1" applyFont="1" applyBorder="1" applyAlignment="1">
      <alignment horizontal="center" vertical="center" wrapText="1"/>
    </xf>
    <xf numFmtId="0" fontId="20" fillId="0" borderId="5" xfId="1" applyFont="1" applyFill="1" applyBorder="1" applyAlignment="1">
      <alignment horizontal="center" vertical="center" wrapText="1"/>
    </xf>
    <xf numFmtId="0" fontId="20" fillId="0" borderId="87" xfId="1" applyFont="1" applyFill="1" applyBorder="1" applyAlignment="1">
      <alignment horizontal="center" vertical="center" wrapText="1"/>
    </xf>
    <xf numFmtId="0" fontId="20" fillId="0" borderId="43" xfId="1" applyFont="1" applyFill="1" applyBorder="1" applyAlignment="1">
      <alignment horizontal="center" vertical="center" wrapText="1"/>
    </xf>
    <xf numFmtId="0" fontId="15" fillId="2" borderId="64" xfId="1" applyFont="1" applyFill="1" applyBorder="1" applyAlignment="1">
      <alignment horizontal="center" vertical="center" wrapText="1"/>
    </xf>
    <xf numFmtId="0" fontId="20" fillId="0" borderId="70" xfId="1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6" fillId="0" borderId="0" xfId="1" applyFont="1">
      <alignment vertical="center"/>
    </xf>
    <xf numFmtId="0" fontId="20" fillId="0" borderId="75" xfId="1" applyFont="1" applyFill="1" applyBorder="1" applyAlignment="1">
      <alignment horizontal="center" vertical="center" wrapText="1"/>
    </xf>
    <xf numFmtId="0" fontId="20" fillId="0" borderId="112" xfId="1" applyFont="1" applyFill="1" applyBorder="1" applyAlignment="1">
      <alignment horizontal="center" vertical="center" wrapText="1"/>
    </xf>
    <xf numFmtId="0" fontId="20" fillId="0" borderId="114" xfId="1" applyFont="1" applyFill="1" applyBorder="1" applyAlignment="1">
      <alignment horizontal="center" vertical="center" wrapText="1"/>
    </xf>
    <xf numFmtId="176" fontId="20" fillId="0" borderId="58" xfId="1" applyNumberFormat="1" applyFont="1" applyFill="1" applyBorder="1" applyAlignment="1">
      <alignment horizontal="center" vertical="center" wrapText="1"/>
    </xf>
    <xf numFmtId="0" fontId="6" fillId="0" borderId="0" xfId="1" applyFont="1" applyFill="1">
      <alignment vertical="center"/>
    </xf>
    <xf numFmtId="0" fontId="15" fillId="0" borderId="0" xfId="1" applyFont="1" applyFill="1" applyBorder="1" applyAlignment="1">
      <alignment horizontal="center" vertical="center" wrapText="1"/>
    </xf>
    <xf numFmtId="0" fontId="20" fillId="0" borderId="0" xfId="8" applyNumberFormat="1" applyFont="1" applyFill="1" applyBorder="1" applyAlignment="1">
      <alignment horizontal="center" vertical="center" wrapText="1"/>
    </xf>
    <xf numFmtId="0" fontId="20" fillId="0" borderId="91" xfId="1" applyFont="1" applyFill="1" applyBorder="1" applyAlignment="1">
      <alignment horizontal="center" vertical="center" wrapText="1"/>
    </xf>
    <xf numFmtId="0" fontId="20" fillId="0" borderId="110" xfId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0" fillId="0" borderId="5" xfId="10" applyFont="1" applyFill="1" applyBorder="1" applyAlignment="1">
      <alignment horizontal="center" vertical="center" wrapText="1"/>
    </xf>
    <xf numFmtId="0" fontId="20" fillId="0" borderId="4" xfId="10" applyFont="1" applyFill="1" applyBorder="1" applyAlignment="1">
      <alignment horizontal="center" vertical="center" wrapText="1"/>
    </xf>
    <xf numFmtId="0" fontId="25" fillId="0" borderId="4" xfId="10" applyFont="1" applyFill="1" applyBorder="1" applyAlignment="1">
      <alignment horizontal="center" vertical="center" wrapText="1"/>
    </xf>
    <xf numFmtId="0" fontId="25" fillId="0" borderId="12" xfId="10" applyFont="1" applyFill="1" applyBorder="1" applyAlignment="1">
      <alignment horizontal="center" vertical="center" wrapText="1"/>
    </xf>
    <xf numFmtId="0" fontId="25" fillId="0" borderId="5" xfId="10" applyFont="1" applyFill="1" applyBorder="1" applyAlignment="1">
      <alignment horizontal="center" vertical="center" wrapText="1"/>
    </xf>
    <xf numFmtId="0" fontId="25" fillId="0" borderId="14" xfId="10" applyFont="1" applyFill="1" applyBorder="1" applyAlignment="1">
      <alignment horizontal="center" vertical="center" wrapText="1"/>
    </xf>
    <xf numFmtId="0" fontId="20" fillId="0" borderId="13" xfId="10" applyFont="1" applyFill="1" applyBorder="1" applyAlignment="1">
      <alignment vertical="center" wrapText="1"/>
    </xf>
    <xf numFmtId="0" fontId="25" fillId="0" borderId="19" xfId="10" applyFont="1" applyFill="1" applyBorder="1" applyAlignment="1">
      <alignment horizontal="center" vertical="center" wrapText="1"/>
    </xf>
    <xf numFmtId="0" fontId="25" fillId="0" borderId="20" xfId="1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0" fillId="0" borderId="5" xfId="9" applyFont="1" applyFill="1" applyBorder="1" applyAlignment="1">
      <alignment horizontal="center" vertical="center" wrapText="1"/>
    </xf>
    <xf numFmtId="0" fontId="20" fillId="0" borderId="42" xfId="10" applyFont="1" applyFill="1" applyBorder="1" applyAlignment="1">
      <alignment horizontal="center" vertical="center" wrapText="1"/>
    </xf>
    <xf numFmtId="178" fontId="20" fillId="0" borderId="5" xfId="10" applyNumberFormat="1" applyFont="1" applyFill="1" applyBorder="1" applyAlignment="1">
      <alignment horizontal="center" vertical="center" shrinkToFit="1"/>
    </xf>
    <xf numFmtId="178" fontId="20" fillId="0" borderId="5" xfId="10" applyNumberFormat="1" applyFont="1" applyFill="1" applyBorder="1" applyAlignment="1">
      <alignment horizontal="center" vertical="center" wrapText="1"/>
    </xf>
    <xf numFmtId="179" fontId="20" fillId="0" borderId="5" xfId="10" applyNumberFormat="1" applyFont="1" applyFill="1" applyBorder="1" applyAlignment="1">
      <alignment horizontal="center" vertical="center" wrapText="1"/>
    </xf>
    <xf numFmtId="179" fontId="20" fillId="0" borderId="110" xfId="10" applyNumberFormat="1" applyFont="1" applyFill="1" applyBorder="1" applyAlignment="1">
      <alignment horizontal="center" vertical="center" wrapText="1"/>
    </xf>
    <xf numFmtId="178" fontId="20" fillId="0" borderId="43" xfId="10" applyNumberFormat="1" applyFont="1" applyFill="1" applyBorder="1" applyAlignment="1">
      <alignment horizontal="center" vertical="center" shrinkToFit="1"/>
    </xf>
    <xf numFmtId="178" fontId="20" fillId="0" borderId="43" xfId="10" applyNumberFormat="1" applyFont="1" applyFill="1" applyBorder="1" applyAlignment="1">
      <alignment horizontal="center" vertical="center" wrapText="1"/>
    </xf>
    <xf numFmtId="0" fontId="20" fillId="0" borderId="40" xfId="10" applyFont="1" applyFill="1" applyBorder="1" applyAlignment="1">
      <alignment horizontal="center" vertical="center" wrapText="1"/>
    </xf>
    <xf numFmtId="0" fontId="20" fillId="0" borderId="118" xfId="10" applyFont="1" applyFill="1" applyBorder="1" applyAlignment="1">
      <alignment horizontal="center" vertical="center" wrapText="1"/>
    </xf>
    <xf numFmtId="176" fontId="20" fillId="0" borderId="5" xfId="10" applyNumberFormat="1" applyFont="1" applyFill="1" applyBorder="1" applyAlignment="1">
      <alignment horizontal="center" vertical="center" wrapText="1"/>
    </xf>
    <xf numFmtId="0" fontId="20" fillId="0" borderId="60" xfId="10" applyFont="1" applyFill="1" applyBorder="1" applyAlignment="1">
      <alignment horizontal="center" vertical="center" wrapText="1"/>
    </xf>
    <xf numFmtId="0" fontId="20" fillId="0" borderId="110" xfId="10" applyFont="1" applyFill="1" applyBorder="1" applyAlignment="1">
      <alignment horizontal="center" vertical="center" wrapText="1"/>
    </xf>
    <xf numFmtId="177" fontId="20" fillId="0" borderId="5" xfId="10" applyNumberFormat="1" applyFont="1" applyFill="1" applyBorder="1" applyAlignment="1">
      <alignment horizontal="center" vertical="center" wrapText="1"/>
    </xf>
    <xf numFmtId="177" fontId="20" fillId="0" borderId="42" xfId="10" applyNumberFormat="1" applyFont="1" applyFill="1" applyBorder="1" applyAlignment="1">
      <alignment horizontal="center" vertical="center" wrapText="1"/>
    </xf>
    <xf numFmtId="177" fontId="20" fillId="0" borderId="0" xfId="1" applyNumberFormat="1" applyFont="1" applyFill="1" applyBorder="1" applyAlignment="1">
      <alignment horizontal="center" vertical="center" wrapText="1"/>
    </xf>
    <xf numFmtId="3" fontId="20" fillId="0" borderId="5" xfId="10" applyNumberFormat="1" applyFont="1" applyFill="1" applyBorder="1" applyAlignment="1">
      <alignment horizontal="center" vertical="center" wrapText="1"/>
    </xf>
    <xf numFmtId="179" fontId="20" fillId="0" borderId="5" xfId="1" applyNumberFormat="1" applyFont="1" applyFill="1" applyBorder="1" applyAlignment="1">
      <alignment horizontal="center" vertical="center" wrapText="1"/>
    </xf>
    <xf numFmtId="177" fontId="20" fillId="0" borderId="42" xfId="1" applyNumberFormat="1" applyFont="1" applyFill="1" applyBorder="1" applyAlignment="1">
      <alignment horizontal="center" vertical="center" wrapText="1"/>
    </xf>
    <xf numFmtId="176" fontId="20" fillId="0" borderId="42" xfId="10" applyNumberFormat="1" applyFont="1" applyFill="1" applyBorder="1" applyAlignment="1">
      <alignment horizontal="center" vertical="center" wrapText="1"/>
    </xf>
    <xf numFmtId="176" fontId="20" fillId="0" borderId="0" xfId="1" applyNumberFormat="1" applyFont="1" applyFill="1" applyBorder="1" applyAlignment="1">
      <alignment horizontal="center" vertical="center" wrapText="1"/>
    </xf>
    <xf numFmtId="0" fontId="20" fillId="0" borderId="43" xfId="10" applyFont="1" applyFill="1" applyBorder="1" applyAlignment="1">
      <alignment horizontal="center" vertical="center" wrapText="1"/>
    </xf>
    <xf numFmtId="0" fontId="20" fillId="0" borderId="44" xfId="10" applyFont="1" applyFill="1" applyBorder="1" applyAlignment="1">
      <alignment horizontal="center" vertical="center" wrapText="1"/>
    </xf>
    <xf numFmtId="0" fontId="20" fillId="0" borderId="100" xfId="10" applyFont="1" applyFill="1" applyBorder="1" applyAlignment="1">
      <alignment horizontal="center" vertical="center" wrapText="1"/>
    </xf>
    <xf numFmtId="0" fontId="21" fillId="4" borderId="117" xfId="1" applyFont="1" applyFill="1" applyBorder="1" applyAlignment="1">
      <alignment horizontal="center" vertical="center" wrapText="1"/>
    </xf>
    <xf numFmtId="178" fontId="20" fillId="0" borderId="110" xfId="10" applyNumberFormat="1" applyFont="1" applyFill="1" applyBorder="1" applyAlignment="1">
      <alignment horizontal="center" vertical="center" wrapText="1"/>
    </xf>
    <xf numFmtId="178" fontId="20" fillId="0" borderId="100" xfId="10" applyNumberFormat="1" applyFont="1" applyFill="1" applyBorder="1" applyAlignment="1">
      <alignment horizontal="center" vertical="center" wrapText="1"/>
    </xf>
    <xf numFmtId="0" fontId="20" fillId="0" borderId="121" xfId="10" applyFont="1" applyFill="1" applyBorder="1" applyAlignment="1">
      <alignment horizontal="center" vertical="center" wrapText="1"/>
    </xf>
    <xf numFmtId="176" fontId="20" fillId="0" borderId="70" xfId="10" applyNumberFormat="1" applyFont="1" applyFill="1" applyBorder="1" applyAlignment="1">
      <alignment horizontal="center" vertical="center" wrapText="1"/>
    </xf>
    <xf numFmtId="0" fontId="20" fillId="0" borderId="70" xfId="10" applyFont="1" applyFill="1" applyBorder="1" applyAlignment="1">
      <alignment horizontal="center" vertical="center" wrapText="1"/>
    </xf>
    <xf numFmtId="0" fontId="20" fillId="0" borderId="131" xfId="10" applyFont="1" applyFill="1" applyBorder="1" applyAlignment="1">
      <alignment horizontal="center" vertical="center" wrapText="1"/>
    </xf>
    <xf numFmtId="0" fontId="15" fillId="4" borderId="93" xfId="1" applyFont="1" applyFill="1" applyBorder="1" applyAlignment="1">
      <alignment horizontal="center" vertical="center" wrapText="1"/>
    </xf>
    <xf numFmtId="0" fontId="15" fillId="4" borderId="111" xfId="1" applyFont="1" applyFill="1" applyBorder="1" applyAlignment="1">
      <alignment horizontal="center" vertical="center" wrapText="1"/>
    </xf>
    <xf numFmtId="3" fontId="20" fillId="0" borderId="110" xfId="10" applyNumberFormat="1" applyFont="1" applyFill="1" applyBorder="1" applyAlignment="1">
      <alignment horizontal="center" vertical="center" wrapText="1"/>
    </xf>
    <xf numFmtId="0" fontId="15" fillId="4" borderId="132" xfId="1" applyFont="1" applyFill="1" applyBorder="1" applyAlignment="1">
      <alignment horizontal="center" vertical="center" wrapText="1"/>
    </xf>
    <xf numFmtId="0" fontId="15" fillId="4" borderId="133" xfId="1" applyFont="1" applyFill="1" applyBorder="1" applyAlignment="1">
      <alignment horizontal="center" vertical="center" wrapText="1"/>
    </xf>
    <xf numFmtId="0" fontId="20" fillId="0" borderId="134" xfId="10" applyFont="1" applyFill="1" applyBorder="1" applyAlignment="1">
      <alignment horizontal="center" vertical="center" wrapText="1"/>
    </xf>
    <xf numFmtId="0" fontId="20" fillId="0" borderId="135" xfId="10" applyFont="1" applyFill="1" applyBorder="1" applyAlignment="1">
      <alignment horizontal="center" vertical="center" wrapText="1"/>
    </xf>
    <xf numFmtId="0" fontId="20" fillId="0" borderId="135" xfId="1" applyFont="1" applyFill="1" applyBorder="1" applyAlignment="1">
      <alignment horizontal="center" vertical="center" wrapText="1"/>
    </xf>
    <xf numFmtId="3" fontId="20" fillId="0" borderId="135" xfId="10" applyNumberFormat="1" applyFont="1" applyFill="1" applyBorder="1" applyAlignment="1">
      <alignment horizontal="center" vertical="center" wrapText="1"/>
    </xf>
    <xf numFmtId="0" fontId="20" fillId="0" borderId="136" xfId="10" applyFont="1" applyFill="1" applyBorder="1" applyAlignment="1">
      <alignment horizontal="center" vertical="center" wrapText="1"/>
    </xf>
    <xf numFmtId="0" fontId="22" fillId="0" borderId="0" xfId="10" applyFont="1" applyFill="1">
      <alignment vertical="center"/>
    </xf>
    <xf numFmtId="0" fontId="29" fillId="0" borderId="0" xfId="10" applyFont="1" applyFill="1" applyAlignment="1">
      <alignment horizontal="right" vertical="center"/>
    </xf>
    <xf numFmtId="0" fontId="24" fillId="4" borderId="22" xfId="10" applyFont="1" applyFill="1" applyBorder="1" applyAlignment="1">
      <alignment horizontal="center" vertical="center" wrapText="1"/>
    </xf>
    <xf numFmtId="0" fontId="15" fillId="4" borderId="117" xfId="1" applyFont="1" applyFill="1" applyBorder="1" applyAlignment="1">
      <alignment horizontal="center" vertical="center" wrapText="1"/>
    </xf>
    <xf numFmtId="0" fontId="15" fillId="4" borderId="95" xfId="1" applyFont="1" applyFill="1" applyBorder="1" applyAlignment="1">
      <alignment horizontal="center" vertical="center" wrapText="1"/>
    </xf>
    <xf numFmtId="0" fontId="15" fillId="4" borderId="137" xfId="1" applyFont="1" applyFill="1" applyBorder="1" applyAlignment="1">
      <alignment horizontal="center" vertical="center" wrapText="1"/>
    </xf>
    <xf numFmtId="0" fontId="20" fillId="0" borderId="138" xfId="10" applyFont="1" applyFill="1" applyBorder="1" applyAlignment="1">
      <alignment horizontal="center" vertical="center" wrapText="1"/>
    </xf>
    <xf numFmtId="0" fontId="20" fillId="0" borderId="122" xfId="10" applyFont="1" applyFill="1" applyBorder="1" applyAlignment="1">
      <alignment horizontal="center" vertical="center" wrapText="1"/>
    </xf>
    <xf numFmtId="0" fontId="20" fillId="0" borderId="122" xfId="8" applyNumberFormat="1" applyFont="1" applyFill="1" applyBorder="1" applyAlignment="1">
      <alignment horizontal="center" vertical="center" wrapText="1"/>
    </xf>
    <xf numFmtId="0" fontId="24" fillId="4" borderId="120" xfId="10" applyFont="1" applyFill="1" applyBorder="1" applyAlignment="1">
      <alignment horizontal="center" vertical="center" wrapText="1"/>
    </xf>
    <xf numFmtId="0" fontId="24" fillId="4" borderId="51" xfId="10" applyFont="1" applyFill="1" applyBorder="1" applyAlignment="1">
      <alignment horizontal="center" vertical="center" wrapText="1"/>
    </xf>
    <xf numFmtId="0" fontId="20" fillId="0" borderId="140" xfId="1" applyFont="1" applyFill="1" applyBorder="1" applyAlignment="1">
      <alignment horizontal="center" vertical="center" wrapText="1"/>
    </xf>
    <xf numFmtId="0" fontId="20" fillId="0" borderId="136" xfId="1" applyFont="1" applyFill="1" applyBorder="1" applyAlignment="1">
      <alignment horizontal="center" vertical="center" wrapText="1"/>
    </xf>
    <xf numFmtId="0" fontId="15" fillId="4" borderId="94" xfId="1" applyFont="1" applyFill="1" applyBorder="1" applyAlignment="1">
      <alignment horizontal="center" vertical="center" wrapText="1"/>
    </xf>
    <xf numFmtId="0" fontId="20" fillId="0" borderId="115" xfId="1" applyFont="1" applyFill="1" applyBorder="1" applyAlignment="1">
      <alignment horizontal="center" vertical="center" wrapText="1"/>
    </xf>
    <xf numFmtId="0" fontId="20" fillId="0" borderId="116" xfId="1" applyFont="1" applyFill="1" applyBorder="1" applyAlignment="1">
      <alignment horizontal="center" vertical="center" wrapText="1"/>
    </xf>
    <xf numFmtId="0" fontId="20" fillId="0" borderId="111" xfId="10" applyFont="1" applyFill="1" applyBorder="1" applyAlignment="1">
      <alignment horizontal="center" vertical="center" wrapText="1"/>
    </xf>
    <xf numFmtId="0" fontId="20" fillId="0" borderId="64" xfId="10" applyFont="1" applyFill="1" applyBorder="1" applyAlignment="1">
      <alignment horizontal="center" vertical="center" wrapText="1"/>
    </xf>
    <xf numFmtId="0" fontId="20" fillId="0" borderId="9" xfId="10" applyFont="1" applyFill="1" applyBorder="1" applyAlignment="1">
      <alignment horizontal="center" vertical="center" wrapText="1"/>
    </xf>
    <xf numFmtId="0" fontId="6" fillId="0" borderId="0" xfId="10">
      <alignment vertical="center"/>
    </xf>
    <xf numFmtId="0" fontId="17" fillId="0" borderId="0" xfId="10" applyFont="1" applyAlignment="1">
      <alignment horizontal="right" vertical="center"/>
    </xf>
    <xf numFmtId="0" fontId="6" fillId="0" borderId="0" xfId="10">
      <alignment vertical="center"/>
    </xf>
    <xf numFmtId="0" fontId="17" fillId="0" borderId="0" xfId="10" applyFont="1" applyAlignment="1">
      <alignment horizontal="right" vertical="center"/>
    </xf>
    <xf numFmtId="176" fontId="20" fillId="0" borderId="110" xfId="10" applyNumberFormat="1" applyFont="1" applyFill="1" applyBorder="1" applyAlignment="1">
      <alignment horizontal="center" vertical="center" wrapText="1"/>
    </xf>
    <xf numFmtId="176" fontId="20" fillId="0" borderId="122" xfId="10" applyNumberFormat="1" applyFont="1" applyFill="1" applyBorder="1" applyAlignment="1">
      <alignment horizontal="center" vertical="center" wrapText="1"/>
    </xf>
    <xf numFmtId="176" fontId="20" fillId="0" borderId="131" xfId="10" applyNumberFormat="1" applyFont="1" applyFill="1" applyBorder="1" applyAlignment="1">
      <alignment horizontal="center" vertical="center" wrapText="1"/>
    </xf>
    <xf numFmtId="176" fontId="20" fillId="0" borderId="100" xfId="10" applyNumberFormat="1" applyFont="1" applyFill="1" applyBorder="1" applyAlignment="1">
      <alignment horizontal="center" vertical="center" wrapText="1"/>
    </xf>
    <xf numFmtId="176" fontId="20" fillId="0" borderId="44" xfId="10" applyNumberFormat="1" applyFont="1" applyFill="1" applyBorder="1" applyAlignment="1">
      <alignment horizontal="center" vertical="center" wrapText="1"/>
    </xf>
    <xf numFmtId="176" fontId="20" fillId="0" borderId="139" xfId="10" applyNumberFormat="1" applyFont="1" applyFill="1" applyBorder="1" applyAlignment="1">
      <alignment horizontal="center" vertical="center" wrapText="1"/>
    </xf>
    <xf numFmtId="181" fontId="20" fillId="0" borderId="115" xfId="11" applyNumberFormat="1" applyFont="1" applyFill="1" applyBorder="1" applyAlignment="1">
      <alignment horizontal="center" vertical="center" wrapText="1"/>
    </xf>
    <xf numFmtId="3" fontId="20" fillId="0" borderId="115" xfId="11" applyNumberFormat="1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0" fillId="0" borderId="64" xfId="1" applyFont="1" applyFill="1" applyBorder="1" applyAlignment="1">
      <alignment horizontal="center" vertical="center" wrapText="1"/>
    </xf>
    <xf numFmtId="0" fontId="15" fillId="2" borderId="98" xfId="1" applyFont="1" applyFill="1" applyBorder="1" applyAlignment="1">
      <alignment horizontal="center" vertical="center" wrapText="1"/>
    </xf>
    <xf numFmtId="181" fontId="20" fillId="0" borderId="42" xfId="1" applyNumberFormat="1" applyFont="1" applyFill="1" applyBorder="1" applyAlignment="1">
      <alignment horizontal="center" vertical="center" wrapText="1"/>
    </xf>
    <xf numFmtId="181" fontId="20" fillId="0" borderId="64" xfId="1" applyNumberFormat="1" applyFont="1" applyFill="1" applyBorder="1" applyAlignment="1">
      <alignment horizontal="center" vertical="center" wrapText="1"/>
    </xf>
    <xf numFmtId="181" fontId="20" fillId="0" borderId="102" xfId="1" applyNumberFormat="1" applyFont="1" applyFill="1" applyBorder="1" applyAlignment="1">
      <alignment horizontal="center" vertical="center" wrapText="1"/>
    </xf>
    <xf numFmtId="181" fontId="20" fillId="0" borderId="44" xfId="1" applyNumberFormat="1" applyFont="1" applyFill="1" applyBorder="1" applyAlignment="1">
      <alignment horizontal="center" vertical="center" wrapText="1"/>
    </xf>
    <xf numFmtId="179" fontId="14" fillId="0" borderId="40" xfId="1" applyNumberFormat="1" applyFont="1" applyBorder="1" applyAlignment="1">
      <alignment horizontal="center" vertical="center" wrapText="1"/>
    </xf>
    <xf numFmtId="179" fontId="20" fillId="0" borderId="42" xfId="1" applyNumberFormat="1" applyFont="1" applyFill="1" applyBorder="1" applyAlignment="1">
      <alignment horizontal="center" vertical="center" wrapText="1"/>
    </xf>
    <xf numFmtId="179" fontId="20" fillId="0" borderId="64" xfId="1" applyNumberFormat="1" applyFont="1" applyFill="1" applyBorder="1" applyAlignment="1">
      <alignment horizontal="center" vertical="center" wrapText="1"/>
    </xf>
    <xf numFmtId="179" fontId="20" fillId="0" borderId="102" xfId="1" applyNumberFormat="1" applyFont="1" applyFill="1" applyBorder="1" applyAlignment="1">
      <alignment horizontal="center" vertical="center" wrapText="1"/>
    </xf>
    <xf numFmtId="179" fontId="20" fillId="0" borderId="42" xfId="2" applyNumberFormat="1" applyFont="1" applyFill="1" applyBorder="1" applyAlignment="1">
      <alignment horizontal="center" vertical="center" wrapText="1"/>
    </xf>
    <xf numFmtId="179" fontId="20" fillId="0" borderId="44" xfId="1" applyNumberFormat="1" applyFont="1" applyFill="1" applyBorder="1" applyAlignment="1">
      <alignment horizontal="center" vertical="center" wrapText="1"/>
    </xf>
    <xf numFmtId="177" fontId="20" fillId="0" borderId="64" xfId="1" applyNumberFormat="1" applyFont="1" applyFill="1" applyBorder="1" applyAlignment="1">
      <alignment horizontal="center" vertical="center" wrapText="1"/>
    </xf>
    <xf numFmtId="177" fontId="20" fillId="0" borderId="102" xfId="1" applyNumberFormat="1" applyFont="1" applyFill="1" applyBorder="1" applyAlignment="1">
      <alignment horizontal="center" vertical="center" wrapText="1"/>
    </xf>
    <xf numFmtId="177" fontId="20" fillId="0" borderId="42" xfId="2" applyNumberFormat="1" applyFont="1" applyFill="1" applyBorder="1" applyAlignment="1">
      <alignment horizontal="center" vertical="center" wrapText="1"/>
    </xf>
    <xf numFmtId="177" fontId="20" fillId="0" borderId="44" xfId="1" applyNumberFormat="1" applyFont="1" applyFill="1" applyBorder="1" applyAlignment="1">
      <alignment horizontal="center" vertical="center" wrapText="1"/>
    </xf>
    <xf numFmtId="179" fontId="20" fillId="0" borderId="14" xfId="1" applyNumberFormat="1" applyFont="1" applyFill="1" applyBorder="1" applyAlignment="1">
      <alignment horizontal="center" vertical="center" wrapText="1"/>
    </xf>
    <xf numFmtId="179" fontId="20" fillId="0" borderId="14" xfId="1" applyNumberFormat="1" applyFont="1" applyBorder="1" applyAlignment="1">
      <alignment horizontal="center" vertical="center" wrapText="1"/>
    </xf>
    <xf numFmtId="179" fontId="20" fillId="0" borderId="16" xfId="1" applyNumberFormat="1" applyFont="1" applyBorder="1" applyAlignment="1">
      <alignment horizontal="center" vertical="center" wrapText="1"/>
    </xf>
    <xf numFmtId="179" fontId="20" fillId="0" borderId="18" xfId="1" applyNumberFormat="1" applyFont="1" applyBorder="1" applyAlignment="1">
      <alignment horizontal="center" vertical="center" wrapText="1"/>
    </xf>
    <xf numFmtId="179" fontId="20" fillId="0" borderId="14" xfId="1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5" xfId="9" applyFont="1" applyBorder="1" applyAlignment="1">
      <alignment horizontal="center" vertical="center" wrapText="1"/>
    </xf>
    <xf numFmtId="179" fontId="20" fillId="0" borderId="14" xfId="9" applyNumberFormat="1" applyFont="1" applyBorder="1" applyAlignment="1">
      <alignment horizontal="center" vertical="center" wrapText="1"/>
    </xf>
    <xf numFmtId="0" fontId="20" fillId="0" borderId="5" xfId="10" applyFont="1" applyBorder="1" applyAlignment="1">
      <alignment horizontal="center" vertical="center" wrapText="1"/>
    </xf>
    <xf numFmtId="179" fontId="14" fillId="0" borderId="4" xfId="1" applyNumberFormat="1" applyFont="1" applyBorder="1" applyAlignment="1">
      <alignment horizontal="center" vertical="center" wrapText="1"/>
    </xf>
    <xf numFmtId="179" fontId="20" fillId="0" borderId="5" xfId="1" applyNumberFormat="1" applyFont="1" applyFill="1" applyBorder="1" applyAlignment="1">
      <alignment horizontal="center" vertical="center"/>
    </xf>
    <xf numFmtId="179" fontId="20" fillId="0" borderId="23" xfId="1" applyNumberFormat="1" applyFont="1" applyFill="1" applyBorder="1" applyAlignment="1">
      <alignment horizontal="center" vertical="center" wrapText="1"/>
    </xf>
    <xf numFmtId="179" fontId="20" fillId="0" borderId="5" xfId="9" applyNumberFormat="1" applyFont="1" applyFill="1" applyBorder="1" applyAlignment="1">
      <alignment horizontal="center" vertical="center" wrapText="1"/>
    </xf>
    <xf numFmtId="179" fontId="20" fillId="0" borderId="42" xfId="9" applyNumberFormat="1" applyFont="1" applyFill="1" applyBorder="1" applyAlignment="1">
      <alignment horizontal="center" vertical="center" wrapText="1"/>
    </xf>
    <xf numFmtId="179" fontId="20" fillId="0" borderId="58" xfId="1" applyNumberFormat="1" applyFont="1" applyFill="1" applyBorder="1" applyAlignment="1">
      <alignment horizontal="center" vertical="center" wrapText="1"/>
    </xf>
    <xf numFmtId="179" fontId="20" fillId="0" borderId="75" xfId="1" applyNumberFormat="1" applyFont="1" applyFill="1" applyBorder="1" applyAlignment="1">
      <alignment horizontal="center" vertical="center" wrapText="1"/>
    </xf>
    <xf numFmtId="179" fontId="20" fillId="0" borderId="42" xfId="10" applyNumberFormat="1" applyFont="1" applyFill="1" applyBorder="1" applyAlignment="1">
      <alignment horizontal="center" vertical="center" wrapText="1"/>
    </xf>
    <xf numFmtId="178" fontId="20" fillId="0" borderId="110" xfId="10" applyNumberFormat="1" applyFont="1" applyFill="1" applyBorder="1" applyAlignment="1">
      <alignment horizontal="center" vertical="center" shrinkToFit="1"/>
    </xf>
    <xf numFmtId="178" fontId="20" fillId="0" borderId="42" xfId="10" applyNumberFormat="1" applyFont="1" applyFill="1" applyBorder="1" applyAlignment="1">
      <alignment horizontal="center" vertical="center" shrinkToFit="1"/>
    </xf>
    <xf numFmtId="178" fontId="20" fillId="0" borderId="44" xfId="10" applyNumberFormat="1" applyFont="1" applyFill="1" applyBorder="1" applyAlignment="1">
      <alignment horizontal="center" vertical="center" shrinkToFit="1"/>
    </xf>
    <xf numFmtId="178" fontId="20" fillId="0" borderId="100" xfId="10" applyNumberFormat="1" applyFont="1" applyFill="1" applyBorder="1" applyAlignment="1">
      <alignment horizontal="center" vertical="center" shrinkToFit="1"/>
    </xf>
    <xf numFmtId="0" fontId="25" fillId="0" borderId="43" xfId="10" applyFont="1" applyFill="1" applyBorder="1" applyAlignment="1">
      <alignment horizontal="center" vertical="center" wrapText="1"/>
    </xf>
    <xf numFmtId="0" fontId="31" fillId="0" borderId="65" xfId="10" applyFont="1" applyFill="1" applyBorder="1" applyAlignment="1">
      <alignment horizontal="center" vertical="center" wrapText="1"/>
    </xf>
    <xf numFmtId="0" fontId="24" fillId="0" borderId="6" xfId="10" applyFont="1" applyFill="1" applyBorder="1" applyAlignment="1">
      <alignment horizontal="center" vertical="center" wrapText="1"/>
    </xf>
    <xf numFmtId="0" fontId="20" fillId="0" borderId="59" xfId="10" applyFont="1" applyFill="1" applyBorder="1" applyAlignment="1">
      <alignment horizontal="center" vertical="center" wrapText="1"/>
    </xf>
    <xf numFmtId="0" fontId="32" fillId="0" borderId="0" xfId="0" applyFont="1" applyFill="1">
      <alignment vertical="center"/>
    </xf>
    <xf numFmtId="0" fontId="24" fillId="4" borderId="58" xfId="8" applyNumberFormat="1" applyFont="1" applyFill="1" applyBorder="1" applyAlignment="1">
      <alignment horizontal="center" vertical="center" wrapText="1"/>
    </xf>
    <xf numFmtId="0" fontId="24" fillId="4" borderId="58" xfId="10" applyFont="1" applyFill="1" applyBorder="1" applyAlignment="1">
      <alignment horizontal="center" vertical="center" wrapText="1"/>
    </xf>
    <xf numFmtId="176" fontId="20" fillId="0" borderId="58" xfId="2" applyNumberFormat="1" applyFont="1" applyFill="1" applyBorder="1" applyAlignment="1">
      <alignment horizontal="center" vertical="center" wrapText="1"/>
    </xf>
    <xf numFmtId="3" fontId="20" fillId="0" borderId="58" xfId="1" applyNumberFormat="1" applyFont="1" applyFill="1" applyBorder="1" applyAlignment="1">
      <alignment horizontal="center" vertical="center" wrapText="1"/>
    </xf>
    <xf numFmtId="178" fontId="20" fillId="0" borderId="58" xfId="10" applyNumberFormat="1" applyFont="1" applyFill="1" applyBorder="1" applyAlignment="1">
      <alignment horizontal="center" vertical="center" wrapText="1"/>
    </xf>
    <xf numFmtId="176" fontId="20" fillId="0" borderId="58" xfId="10" applyNumberFormat="1" applyFont="1" applyFill="1" applyBorder="1" applyAlignment="1">
      <alignment horizontal="center" vertical="center" wrapText="1"/>
    </xf>
    <xf numFmtId="178" fontId="20" fillId="0" borderId="58" xfId="11" applyNumberFormat="1" applyFont="1" applyFill="1" applyBorder="1" applyAlignment="1">
      <alignment horizontal="center" vertical="center" wrapText="1"/>
    </xf>
    <xf numFmtId="176" fontId="20" fillId="0" borderId="58" xfId="11" applyNumberFormat="1" applyFont="1" applyFill="1" applyBorder="1" applyAlignment="1">
      <alignment horizontal="center" vertical="center" wrapText="1"/>
    </xf>
    <xf numFmtId="41" fontId="20" fillId="0" borderId="58" xfId="2" applyFont="1" applyFill="1" applyBorder="1" applyAlignment="1">
      <alignment horizontal="center" vertical="center" wrapText="1"/>
    </xf>
    <xf numFmtId="0" fontId="20" fillId="0" borderId="58" xfId="1" applyFont="1" applyFill="1" applyBorder="1" applyAlignment="1">
      <alignment horizontal="right" vertical="center" wrapText="1"/>
    </xf>
    <xf numFmtId="0" fontId="24" fillId="0" borderId="38" xfId="10" applyFont="1" applyFill="1" applyBorder="1" applyAlignment="1">
      <alignment horizontal="center" vertical="center" wrapText="1"/>
    </xf>
    <xf numFmtId="0" fontId="24" fillId="0" borderId="39" xfId="10" applyFont="1" applyFill="1" applyBorder="1" applyAlignment="1">
      <alignment horizontal="center" vertical="center" wrapText="1"/>
    </xf>
    <xf numFmtId="0" fontId="24" fillId="0" borderId="72" xfId="10" applyFont="1" applyFill="1" applyBorder="1" applyAlignment="1">
      <alignment horizontal="center" vertical="center" wrapText="1"/>
    </xf>
    <xf numFmtId="0" fontId="24" fillId="0" borderId="73" xfId="10" applyFont="1" applyFill="1" applyBorder="1" applyAlignment="1">
      <alignment horizontal="center" vertical="center" wrapText="1"/>
    </xf>
    <xf numFmtId="0" fontId="24" fillId="0" borderId="68" xfId="10" applyFont="1" applyFill="1" applyBorder="1" applyAlignment="1">
      <alignment horizontal="center" vertical="center" wrapText="1"/>
    </xf>
    <xf numFmtId="0" fontId="24" fillId="0" borderId="69" xfId="10" applyFont="1" applyFill="1" applyBorder="1" applyAlignment="1">
      <alignment horizontal="center" vertical="center" wrapText="1"/>
    </xf>
    <xf numFmtId="0" fontId="23" fillId="0" borderId="58" xfId="10" applyFont="1" applyFill="1" applyBorder="1" applyAlignment="1">
      <alignment horizontal="center" vertical="center"/>
    </xf>
    <xf numFmtId="0" fontId="20" fillId="0" borderId="25" xfId="10" applyFont="1" applyFill="1" applyBorder="1" applyAlignment="1">
      <alignment horizontal="center" vertical="center" wrapText="1"/>
    </xf>
    <xf numFmtId="0" fontId="34" fillId="0" borderId="5" xfId="10" applyFont="1" applyFill="1" applyBorder="1" applyAlignment="1">
      <alignment horizontal="center" vertical="center" wrapText="1"/>
    </xf>
    <xf numFmtId="0" fontId="34" fillId="0" borderId="19" xfId="10" applyFont="1" applyFill="1" applyBorder="1" applyAlignment="1">
      <alignment horizontal="center" vertical="center" wrapText="1"/>
    </xf>
    <xf numFmtId="0" fontId="34" fillId="0" borderId="129" xfId="10" applyFont="1" applyFill="1" applyBorder="1" applyAlignment="1">
      <alignment horizontal="center" vertical="center" wrapText="1"/>
    </xf>
    <xf numFmtId="0" fontId="20" fillId="0" borderId="26" xfId="10" applyFont="1" applyFill="1" applyBorder="1" applyAlignment="1">
      <alignment horizontal="center" vertical="center" wrapText="1"/>
    </xf>
    <xf numFmtId="0" fontId="36" fillId="0" borderId="58" xfId="10" applyFont="1" applyFill="1" applyBorder="1" applyAlignment="1">
      <alignment horizontal="center" vertical="center"/>
    </xf>
    <xf numFmtId="0" fontId="34" fillId="0" borderId="130" xfId="1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20" fillId="0" borderId="5" xfId="1" applyNumberFormat="1" applyFont="1" applyFill="1" applyBorder="1" applyAlignment="1">
      <alignment horizontal="center" vertical="center" wrapText="1"/>
    </xf>
    <xf numFmtId="179" fontId="20" fillId="0" borderId="105" xfId="1" applyNumberFormat="1" applyFont="1" applyFill="1" applyBorder="1" applyAlignment="1">
      <alignment horizontal="center" vertical="center" wrapText="1"/>
    </xf>
    <xf numFmtId="178" fontId="20" fillId="0" borderId="110" xfId="1" applyNumberFormat="1" applyFont="1" applyFill="1" applyBorder="1" applyAlignment="1">
      <alignment horizontal="center" vertical="center" wrapText="1"/>
    </xf>
    <xf numFmtId="176" fontId="20" fillId="0" borderId="58" xfId="0" applyNumberFormat="1" applyFont="1" applyFill="1" applyBorder="1" applyAlignment="1">
      <alignment horizontal="center" vertical="center"/>
    </xf>
    <xf numFmtId="0" fontId="24" fillId="0" borderId="58" xfId="1" applyFont="1" applyFill="1" applyBorder="1" applyAlignment="1">
      <alignment horizontal="center" vertical="center" wrapText="1"/>
    </xf>
    <xf numFmtId="0" fontId="21" fillId="0" borderId="58" xfId="1" applyFont="1" applyFill="1" applyBorder="1" applyAlignment="1">
      <alignment horizontal="center" vertical="center" wrapText="1"/>
    </xf>
    <xf numFmtId="178" fontId="20" fillId="0" borderId="58" xfId="12" applyNumberFormat="1" applyFont="1" applyFill="1" applyBorder="1" applyAlignment="1">
      <alignment horizontal="center" vertical="center" wrapText="1"/>
    </xf>
    <xf numFmtId="179" fontId="20" fillId="0" borderId="58" xfId="12" applyNumberFormat="1" applyFont="1" applyFill="1" applyBorder="1" applyAlignment="1">
      <alignment horizontal="center" vertical="center" wrapText="1"/>
    </xf>
    <xf numFmtId="179" fontId="20" fillId="0" borderId="58" xfId="2" applyNumberFormat="1" applyFont="1" applyFill="1" applyBorder="1" applyAlignment="1">
      <alignment horizontal="center" vertical="center" wrapText="1"/>
    </xf>
    <xf numFmtId="179" fontId="20" fillId="0" borderId="58" xfId="10" applyNumberFormat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0" fillId="0" borderId="66" xfId="1" applyFont="1" applyFill="1" applyBorder="1" applyAlignment="1">
      <alignment horizontal="center" vertical="center" wrapText="1"/>
    </xf>
    <xf numFmtId="0" fontId="20" fillId="0" borderId="67" xfId="1" applyFont="1" applyFill="1" applyBorder="1" applyAlignment="1">
      <alignment horizontal="center" vertical="center" wrapText="1"/>
    </xf>
    <xf numFmtId="179" fontId="20" fillId="0" borderId="149" xfId="1" applyNumberFormat="1" applyFont="1" applyFill="1" applyBorder="1" applyAlignment="1">
      <alignment horizontal="center" vertical="center" wrapText="1"/>
    </xf>
    <xf numFmtId="178" fontId="20" fillId="0" borderId="58" xfId="1" applyNumberFormat="1" applyFont="1" applyFill="1" applyBorder="1" applyAlignment="1">
      <alignment horizontal="center" vertical="center"/>
    </xf>
    <xf numFmtId="0" fontId="20" fillId="0" borderId="58" xfId="1" applyFont="1" applyFill="1" applyBorder="1" applyAlignment="1">
      <alignment horizontal="center" vertical="center"/>
    </xf>
    <xf numFmtId="179" fontId="20" fillId="0" borderId="67" xfId="1" applyNumberFormat="1" applyFont="1" applyFill="1" applyBorder="1" applyAlignment="1">
      <alignment horizontal="center" vertical="center" wrapText="1"/>
    </xf>
    <xf numFmtId="179" fontId="20" fillId="0" borderId="150" xfId="1" applyNumberFormat="1" applyFont="1" applyFill="1" applyBorder="1" applyAlignment="1">
      <alignment horizontal="center" vertical="center" wrapText="1"/>
    </xf>
    <xf numFmtId="0" fontId="20" fillId="0" borderId="151" xfId="1" applyFont="1" applyFill="1" applyBorder="1" applyAlignment="1">
      <alignment horizontal="center" vertical="center" wrapText="1"/>
    </xf>
    <xf numFmtId="179" fontId="20" fillId="0" borderId="91" xfId="1" applyNumberFormat="1" applyFont="1" applyFill="1" applyBorder="1" applyAlignment="1">
      <alignment horizontal="center" vertical="center" wrapText="1"/>
    </xf>
    <xf numFmtId="179" fontId="20" fillId="0" borderId="42" xfId="9" applyNumberFormat="1" applyFont="1" applyBorder="1" applyAlignment="1">
      <alignment horizontal="center" vertical="center" wrapText="1"/>
    </xf>
    <xf numFmtId="179" fontId="20" fillId="0" borderId="42" xfId="1" applyNumberFormat="1" applyFont="1" applyBorder="1" applyAlignment="1">
      <alignment horizontal="center" vertical="center" wrapText="1"/>
    </xf>
    <xf numFmtId="179" fontId="20" fillId="0" borderId="64" xfId="1" applyNumberFormat="1" applyFont="1" applyBorder="1" applyAlignment="1">
      <alignment horizontal="center" vertical="center" wrapText="1"/>
    </xf>
    <xf numFmtId="179" fontId="20" fillId="0" borderId="101" xfId="1" applyNumberFormat="1" applyFont="1" applyBorder="1" applyAlignment="1">
      <alignment horizontal="center" vertical="center" wrapText="1"/>
    </xf>
    <xf numFmtId="0" fontId="0" fillId="0" borderId="153" xfId="0" applyBorder="1">
      <alignment vertical="center"/>
    </xf>
    <xf numFmtId="0" fontId="0" fillId="0" borderId="77" xfId="0" applyBorder="1">
      <alignment vertical="center"/>
    </xf>
    <xf numFmtId="0" fontId="20" fillId="0" borderId="76" xfId="10" applyFont="1" applyFill="1" applyBorder="1" applyAlignment="1">
      <alignment horizontal="center" vertical="center" wrapText="1"/>
    </xf>
    <xf numFmtId="0" fontId="20" fillId="0" borderId="32" xfId="10" applyFont="1" applyFill="1" applyBorder="1" applyAlignment="1">
      <alignment vertical="center" wrapText="1"/>
    </xf>
    <xf numFmtId="0" fontId="20" fillId="0" borderId="33" xfId="10" applyFont="1" applyFill="1" applyBorder="1" applyAlignment="1">
      <alignment vertical="center" wrapText="1"/>
    </xf>
    <xf numFmtId="0" fontId="20" fillId="0" borderId="58" xfId="10" applyNumberFormat="1" applyFont="1" applyFill="1" applyBorder="1" applyAlignment="1">
      <alignment horizontal="center" vertical="center" wrapText="1"/>
    </xf>
    <xf numFmtId="0" fontId="35" fillId="0" borderId="58" xfId="10" applyNumberFormat="1" applyFont="1" applyFill="1" applyBorder="1" applyAlignment="1">
      <alignment horizontal="center" vertical="center" wrapText="1"/>
    </xf>
    <xf numFmtId="0" fontId="35" fillId="0" borderId="75" xfId="10" applyNumberFormat="1" applyFont="1" applyFill="1" applyBorder="1" applyAlignment="1">
      <alignment horizontal="center" vertical="center" wrapText="1"/>
    </xf>
    <xf numFmtId="3" fontId="35" fillId="0" borderId="75" xfId="10" applyNumberFormat="1" applyFont="1" applyFill="1" applyBorder="1" applyAlignment="1">
      <alignment horizontal="center" vertical="center" wrapText="1"/>
    </xf>
    <xf numFmtId="0" fontId="20" fillId="0" borderId="74" xfId="10" applyNumberFormat="1" applyFont="1" applyFill="1" applyBorder="1" applyAlignment="1">
      <alignment horizontal="center" vertical="center" wrapText="1"/>
    </xf>
    <xf numFmtId="0" fontId="35" fillId="0" borderId="77" xfId="10" applyNumberFormat="1" applyFont="1" applyFill="1" applyBorder="1" applyAlignment="1">
      <alignment horizontal="center" vertical="center" wrapText="1"/>
    </xf>
    <xf numFmtId="0" fontId="35" fillId="0" borderId="78" xfId="10" applyNumberFormat="1" applyFont="1" applyFill="1" applyBorder="1" applyAlignment="1">
      <alignment horizontal="center" vertical="center" wrapText="1"/>
    </xf>
    <xf numFmtId="0" fontId="20" fillId="0" borderId="123" xfId="10" applyNumberFormat="1" applyFont="1" applyFill="1" applyBorder="1" applyAlignment="1">
      <alignment horizontal="center" vertical="center" wrapText="1"/>
    </xf>
    <xf numFmtId="3" fontId="35" fillId="0" borderId="126" xfId="10" applyNumberFormat="1" applyFont="1" applyFill="1" applyBorder="1" applyAlignment="1">
      <alignment horizontal="center" vertical="center" wrapText="1"/>
    </xf>
    <xf numFmtId="0" fontId="24" fillId="0" borderId="155" xfId="10" applyNumberFormat="1" applyFont="1" applyFill="1" applyBorder="1" applyAlignment="1">
      <alignment horizontal="center" vertical="center" wrapText="1"/>
    </xf>
    <xf numFmtId="0" fontId="24" fillId="0" borderId="156" xfId="10" applyNumberFormat="1" applyFont="1" applyFill="1" applyBorder="1" applyAlignment="1">
      <alignment horizontal="center" vertical="center" wrapText="1"/>
    </xf>
    <xf numFmtId="0" fontId="24" fillId="0" borderId="157" xfId="10" applyNumberFormat="1" applyFont="1" applyFill="1" applyBorder="1" applyAlignment="1">
      <alignment horizontal="center" vertical="center" wrapText="1"/>
    </xf>
    <xf numFmtId="0" fontId="34" fillId="0" borderId="58" xfId="10" applyFont="1" applyFill="1" applyBorder="1" applyAlignment="1">
      <alignment horizontal="center" vertical="center" wrapText="1"/>
    </xf>
    <xf numFmtId="0" fontId="34" fillId="0" borderId="75" xfId="10" applyFont="1" applyFill="1" applyBorder="1" applyAlignment="1">
      <alignment horizontal="center" vertical="center" wrapText="1"/>
    </xf>
    <xf numFmtId="0" fontId="20" fillId="0" borderId="58" xfId="13" applyFont="1" applyFill="1" applyBorder="1" applyAlignment="1">
      <alignment horizontal="center" vertical="center" wrapText="1"/>
    </xf>
    <xf numFmtId="0" fontId="34" fillId="0" borderId="58" xfId="13" applyFont="1" applyFill="1" applyBorder="1" applyAlignment="1">
      <alignment horizontal="center" vertical="center" wrapText="1"/>
    </xf>
    <xf numFmtId="0" fontId="20" fillId="0" borderId="6" xfId="9" applyFont="1" applyFill="1" applyBorder="1" applyAlignment="1">
      <alignment horizontal="center" vertical="center" wrapText="1"/>
    </xf>
    <xf numFmtId="179" fontId="20" fillId="0" borderId="6" xfId="9" applyNumberFormat="1" applyFont="1" applyFill="1" applyBorder="1" applyAlignment="1">
      <alignment horizontal="center" vertical="center" wrapText="1"/>
    </xf>
    <xf numFmtId="179" fontId="20" fillId="0" borderId="145" xfId="1" applyNumberFormat="1" applyFont="1" applyFill="1" applyBorder="1" applyAlignment="1">
      <alignment horizontal="center" vertical="center" wrapText="1"/>
    </xf>
    <xf numFmtId="176" fontId="20" fillId="0" borderId="4" xfId="1" applyNumberFormat="1" applyFont="1" applyFill="1" applyBorder="1" applyAlignment="1">
      <alignment horizontal="center" vertical="center" wrapText="1"/>
    </xf>
    <xf numFmtId="176" fontId="20" fillId="0" borderId="118" xfId="1" applyNumberFormat="1" applyFont="1" applyFill="1" applyBorder="1" applyAlignment="1">
      <alignment horizontal="center" vertical="center" wrapText="1"/>
    </xf>
    <xf numFmtId="176" fontId="20" fillId="0" borderId="5" xfId="1" applyNumberFormat="1" applyFont="1" applyFill="1" applyBorder="1" applyAlignment="1">
      <alignment horizontal="center" vertical="center" wrapText="1"/>
    </xf>
    <xf numFmtId="176" fontId="20" fillId="0" borderId="110" xfId="1" applyNumberFormat="1" applyFont="1" applyFill="1" applyBorder="1" applyAlignment="1">
      <alignment horizontal="center" vertical="center" wrapText="1"/>
    </xf>
    <xf numFmtId="0" fontId="25" fillId="0" borderId="5" xfId="60" applyFont="1" applyFill="1" applyBorder="1" applyAlignment="1">
      <alignment horizontal="center" vertical="center" wrapText="1"/>
    </xf>
    <xf numFmtId="0" fontId="25" fillId="0" borderId="19" xfId="60" applyFont="1" applyFill="1" applyBorder="1" applyAlignment="1">
      <alignment horizontal="center" vertical="center" wrapText="1"/>
    </xf>
    <xf numFmtId="0" fontId="25" fillId="0" borderId="78" xfId="10" applyFont="1" applyFill="1" applyBorder="1" applyAlignment="1">
      <alignment horizontal="center" vertical="center" wrapText="1"/>
    </xf>
    <xf numFmtId="0" fontId="24" fillId="0" borderId="144" xfId="10" applyFont="1" applyFill="1" applyBorder="1" applyAlignment="1">
      <alignment horizontal="center" vertical="center" wrapText="1"/>
    </xf>
    <xf numFmtId="0" fontId="0" fillId="0" borderId="152" xfId="0" applyBorder="1" applyAlignment="1">
      <alignment horizontal="center" vertical="center"/>
    </xf>
    <xf numFmtId="0" fontId="20" fillId="0" borderId="171" xfId="1" applyFont="1" applyFill="1" applyBorder="1" applyAlignment="1">
      <alignment horizontal="center" vertical="center" wrapText="1"/>
    </xf>
    <xf numFmtId="179" fontId="20" fillId="0" borderId="42" xfId="61" applyNumberFormat="1" applyFont="1" applyFill="1" applyBorder="1" applyAlignment="1">
      <alignment horizontal="center" vertical="center" wrapText="1"/>
    </xf>
    <xf numFmtId="0" fontId="20" fillId="0" borderId="5" xfId="60" applyFont="1" applyFill="1" applyBorder="1" applyAlignment="1">
      <alignment horizontal="center" vertical="center" wrapText="1"/>
    </xf>
    <xf numFmtId="179" fontId="20" fillId="0" borderId="5" xfId="60" applyNumberFormat="1" applyFont="1" applyFill="1" applyBorder="1" applyAlignment="1">
      <alignment horizontal="center" vertical="center" wrapText="1"/>
    </xf>
    <xf numFmtId="179" fontId="20" fillId="0" borderId="42" xfId="60" applyNumberFormat="1" applyFont="1" applyFill="1" applyBorder="1" applyAlignment="1">
      <alignment horizontal="center" vertical="center" wrapText="1"/>
    </xf>
    <xf numFmtId="179" fontId="20" fillId="0" borderId="58" xfId="60" applyNumberFormat="1" applyFont="1" applyFill="1" applyBorder="1" applyAlignment="1">
      <alignment horizontal="center" vertical="center" wrapText="1"/>
    </xf>
    <xf numFmtId="180" fontId="20" fillId="0" borderId="58" xfId="5" applyNumberFormat="1" applyFont="1" applyFill="1" applyBorder="1" applyAlignment="1">
      <alignment horizontal="center" vertical="center" wrapText="1"/>
    </xf>
    <xf numFmtId="180" fontId="20" fillId="0" borderId="81" xfId="5" applyNumberFormat="1" applyFont="1" applyFill="1" applyBorder="1" applyAlignment="1">
      <alignment horizontal="center" vertical="center" wrapText="1"/>
    </xf>
    <xf numFmtId="180" fontId="20" fillId="0" borderId="123" xfId="5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20" fillId="0" borderId="78" xfId="1" applyFont="1" applyFill="1" applyBorder="1" applyAlignment="1">
      <alignment horizontal="center" vertical="center" wrapText="1"/>
    </xf>
    <xf numFmtId="0" fontId="20" fillId="0" borderId="173" xfId="1" applyFont="1" applyFill="1" applyBorder="1" applyAlignment="1">
      <alignment horizontal="center" vertical="center" wrapText="1"/>
    </xf>
    <xf numFmtId="0" fontId="20" fillId="0" borderId="21" xfId="1" applyFont="1" applyFill="1" applyBorder="1" applyAlignment="1">
      <alignment horizontal="center" vertical="center" wrapText="1"/>
    </xf>
    <xf numFmtId="0" fontId="20" fillId="0" borderId="126" xfId="1" applyFont="1" applyFill="1" applyBorder="1" applyAlignment="1">
      <alignment horizontal="center" vertical="center" wrapText="1"/>
    </xf>
    <xf numFmtId="0" fontId="15" fillId="4" borderId="174" xfId="1" applyFont="1" applyFill="1" applyBorder="1" applyAlignment="1">
      <alignment horizontal="center" vertical="center" wrapText="1"/>
    </xf>
    <xf numFmtId="0" fontId="15" fillId="4" borderId="175" xfId="1" applyFont="1" applyFill="1" applyBorder="1" applyAlignment="1">
      <alignment horizontal="center" vertical="center" wrapText="1"/>
    </xf>
    <xf numFmtId="0" fontId="15" fillId="4" borderId="176" xfId="1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/>
    </xf>
    <xf numFmtId="179" fontId="20" fillId="0" borderId="58" xfId="0" applyNumberFormat="1" applyFont="1" applyFill="1" applyBorder="1" applyAlignment="1">
      <alignment horizontal="center" vertical="center"/>
    </xf>
    <xf numFmtId="0" fontId="20" fillId="0" borderId="4" xfId="60" applyFont="1" applyFill="1" applyBorder="1" applyAlignment="1">
      <alignment horizontal="center" vertical="center" wrapText="1"/>
    </xf>
    <xf numFmtId="0" fontId="25" fillId="0" borderId="4" xfId="60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20" fillId="0" borderId="58" xfId="10" applyFont="1" applyFill="1" applyBorder="1" applyAlignment="1">
      <alignment horizontal="center" vertical="center" wrapText="1"/>
    </xf>
    <xf numFmtId="0" fontId="25" fillId="0" borderId="75" xfId="10" applyFont="1" applyFill="1" applyBorder="1" applyAlignment="1">
      <alignment horizontal="center" vertical="center" wrapText="1"/>
    </xf>
    <xf numFmtId="0" fontId="20" fillId="0" borderId="8" xfId="10" applyFont="1" applyFill="1" applyBorder="1" applyAlignment="1">
      <alignment horizontal="center" vertical="center" wrapText="1"/>
    </xf>
    <xf numFmtId="0" fontId="25" fillId="0" borderId="16" xfId="10" applyFont="1" applyFill="1" applyBorder="1" applyAlignment="1">
      <alignment horizontal="center" vertical="center" wrapText="1"/>
    </xf>
    <xf numFmtId="0" fontId="25" fillId="0" borderId="17" xfId="10" applyFont="1" applyFill="1" applyBorder="1" applyAlignment="1">
      <alignment horizontal="center" vertical="center" wrapText="1"/>
    </xf>
    <xf numFmtId="179" fontId="20" fillId="0" borderId="64" xfId="1" applyNumberFormat="1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0" fillId="0" borderId="54" xfId="1" applyFont="1" applyFill="1" applyBorder="1" applyAlignment="1">
      <alignment horizontal="center" vertical="center" wrapText="1"/>
    </xf>
    <xf numFmtId="179" fontId="20" fillId="0" borderId="6" xfId="1" applyNumberFormat="1" applyFont="1" applyFill="1" applyBorder="1" applyAlignment="1">
      <alignment horizontal="center" vertical="center" wrapText="1"/>
    </xf>
    <xf numFmtId="0" fontId="20" fillId="0" borderId="54" xfId="10" applyFont="1" applyFill="1" applyBorder="1" applyAlignment="1">
      <alignment horizontal="center" vertical="center" wrapText="1"/>
    </xf>
    <xf numFmtId="0" fontId="20" fillId="0" borderId="53" xfId="10" applyFont="1" applyFill="1" applyBorder="1" applyAlignment="1">
      <alignment horizontal="center" vertical="center" wrapText="1"/>
    </xf>
    <xf numFmtId="0" fontId="20" fillId="0" borderId="74" xfId="1" applyFont="1" applyFill="1" applyBorder="1" applyAlignment="1">
      <alignment horizontal="center" vertical="center" wrapText="1"/>
    </xf>
    <xf numFmtId="0" fontId="20" fillId="0" borderId="58" xfId="1" applyFont="1" applyFill="1" applyBorder="1" applyAlignment="1">
      <alignment horizontal="center" vertical="center" wrapText="1"/>
    </xf>
    <xf numFmtId="0" fontId="20" fillId="0" borderId="77" xfId="10" applyFont="1" applyFill="1" applyBorder="1" applyAlignment="1">
      <alignment horizontal="center" vertical="center" wrapText="1"/>
    </xf>
    <xf numFmtId="0" fontId="25" fillId="0" borderId="6" xfId="60" applyFont="1" applyFill="1" applyBorder="1" applyAlignment="1">
      <alignment horizontal="center" vertical="center" wrapText="1"/>
    </xf>
    <xf numFmtId="0" fontId="25" fillId="0" borderId="8" xfId="6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0" fontId="32" fillId="0" borderId="75" xfId="0" applyFont="1" applyFill="1" applyBorder="1" applyAlignment="1">
      <alignment horizontal="center" vertical="center"/>
    </xf>
    <xf numFmtId="0" fontId="24" fillId="0" borderId="64" xfId="10" applyFont="1" applyFill="1" applyBorder="1" applyAlignment="1">
      <alignment horizontal="center" vertical="center" wrapText="1"/>
    </xf>
    <xf numFmtId="3" fontId="20" fillId="0" borderId="58" xfId="10" applyNumberFormat="1" applyFont="1" applyFill="1" applyBorder="1" applyAlignment="1">
      <alignment horizontal="center" vertical="center" wrapText="1"/>
    </xf>
    <xf numFmtId="0" fontId="20" fillId="0" borderId="23" xfId="10" applyFont="1" applyFill="1" applyBorder="1" applyAlignment="1">
      <alignment horizontal="center" vertical="center" wrapText="1"/>
    </xf>
    <xf numFmtId="0" fontId="20" fillId="0" borderId="6" xfId="10" applyFont="1" applyFill="1" applyBorder="1" applyAlignment="1">
      <alignment horizontal="center" vertical="center" wrapText="1"/>
    </xf>
    <xf numFmtId="0" fontId="20" fillId="0" borderId="8" xfId="10" applyFont="1" applyFill="1" applyBorder="1" applyAlignment="1">
      <alignment horizontal="center" vertical="center" wrapText="1"/>
    </xf>
    <xf numFmtId="0" fontId="25" fillId="0" borderId="6" xfId="10" applyFont="1" applyFill="1" applyBorder="1" applyAlignment="1">
      <alignment horizontal="center" vertical="center" wrapText="1"/>
    </xf>
    <xf numFmtId="0" fontId="25" fillId="0" borderId="8" xfId="10" applyFont="1" applyFill="1" applyBorder="1" applyAlignment="1">
      <alignment horizontal="center" vertical="center" wrapText="1"/>
    </xf>
    <xf numFmtId="0" fontId="20" fillId="0" borderId="13" xfId="60" applyFont="1" applyFill="1" applyBorder="1" applyAlignment="1">
      <alignment horizontal="center" vertical="center" wrapText="1"/>
    </xf>
    <xf numFmtId="0" fontId="20" fillId="0" borderId="24" xfId="60" applyFont="1" applyFill="1" applyBorder="1" applyAlignment="1">
      <alignment horizontal="center" vertical="center" wrapText="1"/>
    </xf>
    <xf numFmtId="0" fontId="20" fillId="0" borderId="6" xfId="60" applyFont="1" applyFill="1" applyBorder="1" applyAlignment="1">
      <alignment horizontal="center" vertical="center" wrapText="1"/>
    </xf>
    <xf numFmtId="0" fontId="20" fillId="0" borderId="8" xfId="60" applyFont="1" applyFill="1" applyBorder="1" applyAlignment="1">
      <alignment horizontal="center" vertical="center" wrapText="1"/>
    </xf>
    <xf numFmtId="0" fontId="20" fillId="0" borderId="13" xfId="10" applyFont="1" applyFill="1" applyBorder="1" applyAlignment="1">
      <alignment horizontal="center" vertical="center" wrapText="1"/>
    </xf>
    <xf numFmtId="0" fontId="20" fillId="0" borderId="24" xfId="10" applyFont="1" applyFill="1" applyBorder="1" applyAlignment="1">
      <alignment horizontal="center" vertical="center" wrapText="1"/>
    </xf>
    <xf numFmtId="0" fontId="20" fillId="0" borderId="54" xfId="10" applyFont="1" applyFill="1" applyBorder="1" applyAlignment="1">
      <alignment horizontal="center" vertical="center" wrapText="1"/>
    </xf>
    <xf numFmtId="0" fontId="20" fillId="0" borderId="53" xfId="10" applyFont="1" applyFill="1" applyBorder="1" applyAlignment="1">
      <alignment horizontal="center" vertical="center" wrapText="1"/>
    </xf>
    <xf numFmtId="0" fontId="20" fillId="0" borderId="74" xfId="10" applyFont="1" applyFill="1" applyBorder="1" applyAlignment="1">
      <alignment horizontal="center" vertical="center" wrapText="1"/>
    </xf>
    <xf numFmtId="0" fontId="20" fillId="0" borderId="79" xfId="10" applyNumberFormat="1" applyFont="1" applyFill="1" applyBorder="1" applyAlignment="1">
      <alignment horizontal="center" vertical="center" wrapText="1"/>
    </xf>
    <xf numFmtId="0" fontId="20" fillId="0" borderId="24" xfId="10" applyFont="1" applyFill="1" applyBorder="1" applyAlignment="1">
      <alignment horizontal="center" vertical="center" wrapText="1"/>
    </xf>
    <xf numFmtId="0" fontId="20" fillId="0" borderId="13" xfId="10" applyFont="1" applyFill="1" applyBorder="1" applyAlignment="1">
      <alignment horizontal="center" vertical="center" wrapText="1"/>
    </xf>
    <xf numFmtId="0" fontId="24" fillId="4" borderId="58" xfId="1" applyFont="1" applyFill="1" applyBorder="1" applyAlignment="1">
      <alignment horizontal="center" vertical="center" wrapText="1"/>
    </xf>
    <xf numFmtId="0" fontId="20" fillId="0" borderId="82" xfId="5" applyFont="1" applyFill="1" applyBorder="1" applyAlignment="1">
      <alignment horizontal="center" vertical="center" wrapText="1"/>
    </xf>
    <xf numFmtId="0" fontId="34" fillId="0" borderId="6" xfId="10" applyFont="1" applyFill="1" applyBorder="1" applyAlignment="1">
      <alignment horizontal="center" vertical="center" wrapText="1"/>
    </xf>
    <xf numFmtId="0" fontId="34" fillId="0" borderId="8" xfId="10" applyFont="1" applyFill="1" applyBorder="1" applyAlignment="1">
      <alignment horizontal="center" vertical="center" wrapText="1"/>
    </xf>
    <xf numFmtId="0" fontId="20" fillId="0" borderId="74" xfId="10" applyFont="1" applyFill="1" applyBorder="1" applyAlignment="1">
      <alignment horizontal="center" vertical="center" wrapText="1"/>
    </xf>
    <xf numFmtId="0" fontId="32" fillId="0" borderId="74" xfId="0" applyFont="1" applyFill="1" applyBorder="1" applyAlignment="1">
      <alignment horizontal="center" vertical="center"/>
    </xf>
    <xf numFmtId="0" fontId="20" fillId="0" borderId="58" xfId="1" applyFont="1" applyFill="1" applyBorder="1" applyAlignment="1">
      <alignment horizontal="center" vertical="center" wrapText="1"/>
    </xf>
    <xf numFmtId="178" fontId="20" fillId="0" borderId="58" xfId="2" applyNumberFormat="1" applyFont="1" applyFill="1" applyBorder="1" applyAlignment="1">
      <alignment horizontal="center" vertical="center" wrapText="1"/>
    </xf>
    <xf numFmtId="0" fontId="52" fillId="0" borderId="0" xfId="1" applyFont="1" applyAlignment="1">
      <alignment horizontal="left" vertical="center"/>
    </xf>
    <xf numFmtId="0" fontId="36" fillId="0" borderId="0" xfId="1" applyFont="1">
      <alignment vertical="center"/>
    </xf>
    <xf numFmtId="0" fontId="32" fillId="0" borderId="0" xfId="0" applyFont="1">
      <alignment vertical="center"/>
    </xf>
    <xf numFmtId="0" fontId="54" fillId="0" borderId="0" xfId="1" applyFont="1" applyAlignment="1">
      <alignment horizontal="left" vertical="center"/>
    </xf>
    <xf numFmtId="0" fontId="36" fillId="0" borderId="0" xfId="10" applyFont="1" applyFill="1">
      <alignment vertical="center"/>
    </xf>
    <xf numFmtId="0" fontId="56" fillId="0" borderId="0" xfId="10" applyFont="1" applyFill="1" applyAlignment="1">
      <alignment horizontal="right" vertical="center"/>
    </xf>
    <xf numFmtId="0" fontId="36" fillId="0" borderId="0" xfId="10" applyFont="1" applyFill="1" applyBorder="1">
      <alignment vertical="center"/>
    </xf>
    <xf numFmtId="0" fontId="56" fillId="0" borderId="0" xfId="10" applyFont="1" applyFill="1" applyBorder="1" applyAlignment="1">
      <alignment horizontal="right" vertical="center"/>
    </xf>
    <xf numFmtId="0" fontId="31" fillId="0" borderId="144" xfId="10" applyFont="1" applyFill="1" applyBorder="1" applyAlignment="1">
      <alignment horizontal="center" vertical="center" wrapText="1"/>
    </xf>
    <xf numFmtId="0" fontId="24" fillId="0" borderId="10" xfId="10" applyFont="1" applyFill="1" applyBorder="1" applyAlignment="1">
      <alignment horizontal="center" vertical="center" wrapText="1"/>
    </xf>
    <xf numFmtId="0" fontId="24" fillId="0" borderId="89" xfId="10" applyFont="1" applyFill="1" applyBorder="1" applyAlignment="1">
      <alignment horizontal="center" vertical="center" wrapText="1"/>
    </xf>
    <xf numFmtId="0" fontId="24" fillId="0" borderId="11" xfId="10" applyFont="1" applyFill="1" applyBorder="1" applyAlignment="1">
      <alignment horizontal="center" vertical="center" wrapText="1"/>
    </xf>
    <xf numFmtId="0" fontId="24" fillId="0" borderId="22" xfId="10" applyFont="1" applyFill="1" applyBorder="1" applyAlignment="1">
      <alignment horizontal="center" vertical="center" wrapText="1"/>
    </xf>
    <xf numFmtId="0" fontId="24" fillId="0" borderId="30" xfId="10" applyFont="1" applyFill="1" applyBorder="1" applyAlignment="1">
      <alignment horizontal="center" vertical="center" wrapText="1"/>
    </xf>
    <xf numFmtId="0" fontId="24" fillId="0" borderId="58" xfId="10" applyFont="1" applyFill="1" applyBorder="1" applyAlignment="1">
      <alignment horizontal="center" vertical="center" wrapText="1"/>
    </xf>
    <xf numFmtId="0" fontId="24" fillId="0" borderId="75" xfId="10" applyFont="1" applyFill="1" applyBorder="1" applyAlignment="1">
      <alignment horizontal="center" vertical="center" wrapText="1"/>
    </xf>
    <xf numFmtId="0" fontId="24" fillId="0" borderId="51" xfId="10" applyFont="1" applyFill="1" applyBorder="1" applyAlignment="1">
      <alignment horizontal="center" vertical="center" wrapText="1"/>
    </xf>
    <xf numFmtId="0" fontId="25" fillId="0" borderId="58" xfId="10" applyFont="1" applyFill="1" applyBorder="1" applyAlignment="1">
      <alignment horizontal="center" vertical="center" wrapText="1"/>
    </xf>
    <xf numFmtId="0" fontId="28" fillId="0" borderId="58" xfId="10" applyFont="1" applyFill="1" applyBorder="1" applyAlignment="1">
      <alignment horizontal="center" vertical="center" wrapText="1"/>
    </xf>
    <xf numFmtId="0" fontId="28" fillId="0" borderId="75" xfId="10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/>
    </xf>
    <xf numFmtId="0" fontId="32" fillId="0" borderId="144" xfId="0" applyFont="1" applyFill="1" applyBorder="1" applyAlignment="1">
      <alignment horizontal="center" vertical="center"/>
    </xf>
    <xf numFmtId="0" fontId="25" fillId="0" borderId="40" xfId="60" applyFont="1" applyFill="1" applyBorder="1" applyAlignment="1">
      <alignment horizontal="center" vertical="center" wrapText="1"/>
    </xf>
    <xf numFmtId="176" fontId="25" fillId="0" borderId="5" xfId="10" applyNumberFormat="1" applyFont="1" applyFill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/>
    </xf>
    <xf numFmtId="0" fontId="32" fillId="0" borderId="75" xfId="0" applyFont="1" applyBorder="1" applyAlignment="1">
      <alignment horizontal="center" vertical="center"/>
    </xf>
    <xf numFmtId="0" fontId="25" fillId="0" borderId="42" xfId="60" applyFont="1" applyFill="1" applyBorder="1" applyAlignment="1">
      <alignment horizontal="center" vertical="center" wrapText="1"/>
    </xf>
    <xf numFmtId="0" fontId="25" fillId="0" borderId="60" xfId="60" applyFont="1" applyFill="1" applyBorder="1" applyAlignment="1">
      <alignment horizontal="center" vertical="center" wrapText="1"/>
    </xf>
    <xf numFmtId="0" fontId="25" fillId="0" borderId="64" xfId="60" applyFont="1" applyFill="1" applyBorder="1" applyAlignment="1">
      <alignment horizontal="center" vertical="center" wrapText="1"/>
    </xf>
    <xf numFmtId="0" fontId="20" fillId="0" borderId="0" xfId="10" applyFont="1" applyFill="1" applyBorder="1" applyAlignment="1">
      <alignment vertical="center" wrapText="1"/>
    </xf>
    <xf numFmtId="0" fontId="20" fillId="0" borderId="0" xfId="10" applyFont="1" applyFill="1" applyBorder="1" applyAlignment="1">
      <alignment horizontal="center" vertical="center" wrapText="1"/>
    </xf>
    <xf numFmtId="0" fontId="25" fillId="0" borderId="0" xfId="10" applyFont="1" applyFill="1" applyBorder="1" applyAlignment="1">
      <alignment horizontal="center" vertical="center" wrapText="1"/>
    </xf>
    <xf numFmtId="0" fontId="25" fillId="0" borderId="78" xfId="60" applyFont="1" applyFill="1" applyBorder="1" applyAlignment="1">
      <alignment horizontal="center" vertical="center" wrapText="1"/>
    </xf>
    <xf numFmtId="0" fontId="32" fillId="0" borderId="77" xfId="0" applyFont="1" applyBorder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25" fillId="0" borderId="0" xfId="10" applyFont="1" applyFill="1" applyBorder="1" applyAlignment="1">
      <alignment vertical="center" wrapText="1"/>
    </xf>
    <xf numFmtId="0" fontId="20" fillId="0" borderId="58" xfId="10" applyFont="1" applyFill="1" applyBorder="1" applyAlignment="1">
      <alignment vertical="center" wrapText="1"/>
    </xf>
    <xf numFmtId="0" fontId="57" fillId="0" borderId="75" xfId="10" applyNumberFormat="1" applyFont="1" applyFill="1" applyBorder="1" applyAlignment="1">
      <alignment horizontal="center" vertical="center" wrapText="1"/>
    </xf>
    <xf numFmtId="0" fontId="25" fillId="0" borderId="58" xfId="10" applyFont="1" applyFill="1" applyBorder="1" applyAlignment="1">
      <alignment vertical="center" wrapText="1"/>
    </xf>
    <xf numFmtId="0" fontId="25" fillId="0" borderId="75" xfId="10" applyFont="1" applyFill="1" applyBorder="1" applyAlignment="1">
      <alignment vertical="center" wrapText="1"/>
    </xf>
    <xf numFmtId="0" fontId="20" fillId="0" borderId="74" xfId="10" applyFont="1" applyFill="1" applyBorder="1" applyAlignment="1">
      <alignment vertical="center" wrapText="1"/>
    </xf>
    <xf numFmtId="0" fontId="25" fillId="0" borderId="77" xfId="10" applyFont="1" applyFill="1" applyBorder="1" applyAlignment="1">
      <alignment vertical="center" wrapText="1"/>
    </xf>
    <xf numFmtId="0" fontId="25" fillId="0" borderId="78" xfId="10" applyFont="1" applyFill="1" applyBorder="1" applyAlignment="1">
      <alignment vertical="center" wrapText="1"/>
    </xf>
    <xf numFmtId="0" fontId="20" fillId="0" borderId="19" xfId="10" applyFont="1" applyFill="1" applyBorder="1" applyAlignment="1">
      <alignment horizontal="center" vertical="center" wrapText="1"/>
    </xf>
    <xf numFmtId="0" fontId="32" fillId="0" borderId="74" xfId="0" applyFont="1" applyFill="1" applyBorder="1">
      <alignment vertical="center"/>
    </xf>
    <xf numFmtId="0" fontId="32" fillId="0" borderId="58" xfId="0" applyFont="1" applyFill="1" applyBorder="1">
      <alignment vertical="center"/>
    </xf>
    <xf numFmtId="0" fontId="28" fillId="0" borderId="58" xfId="0" applyFont="1" applyFill="1" applyBorder="1" applyAlignment="1">
      <alignment horizontal="center" vertical="center"/>
    </xf>
    <xf numFmtId="0" fontId="28" fillId="0" borderId="75" xfId="0" applyFont="1" applyFill="1" applyBorder="1" applyAlignment="1">
      <alignment horizontal="center" vertical="center"/>
    </xf>
    <xf numFmtId="0" fontId="58" fillId="0" borderId="58" xfId="10" applyNumberFormat="1" applyFont="1" applyFill="1" applyBorder="1" applyAlignment="1">
      <alignment horizontal="center" vertical="center"/>
    </xf>
    <xf numFmtId="0" fontId="58" fillId="0" borderId="81" xfId="10" applyNumberFormat="1" applyFont="1" applyFill="1" applyBorder="1" applyAlignment="1">
      <alignment horizontal="center" vertical="center"/>
    </xf>
    <xf numFmtId="0" fontId="57" fillId="0" borderId="145" xfId="10" applyNumberFormat="1" applyFont="1" applyFill="1" applyBorder="1" applyAlignment="1">
      <alignment horizontal="center" vertical="center" wrapText="1"/>
    </xf>
    <xf numFmtId="0" fontId="28" fillId="0" borderId="77" xfId="0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/>
    </xf>
    <xf numFmtId="0" fontId="32" fillId="0" borderId="0" xfId="0" applyFont="1" applyBorder="1">
      <alignment vertical="center"/>
    </xf>
    <xf numFmtId="178" fontId="20" fillId="0" borderId="58" xfId="1" applyNumberFormat="1" applyFont="1" applyFill="1" applyBorder="1" applyAlignment="1">
      <alignment horizontal="center" vertical="center" wrapText="1"/>
    </xf>
    <xf numFmtId="178" fontId="20" fillId="0" borderId="58" xfId="1" applyNumberFormat="1" applyFont="1" applyFill="1" applyBorder="1" applyAlignment="1">
      <alignment horizontal="center" vertical="center" wrapText="1"/>
    </xf>
    <xf numFmtId="0" fontId="20" fillId="0" borderId="58" xfId="1" applyFont="1" applyFill="1" applyBorder="1" applyAlignment="1">
      <alignment horizontal="center" vertical="center" wrapText="1"/>
    </xf>
    <xf numFmtId="178" fontId="20" fillId="0" borderId="58" xfId="2" applyNumberFormat="1" applyFont="1" applyFill="1" applyBorder="1" applyAlignment="1">
      <alignment horizontal="center" vertical="center" wrapText="1"/>
    </xf>
    <xf numFmtId="0" fontId="15" fillId="0" borderId="58" xfId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3" fillId="0" borderId="0" xfId="10" applyFont="1" applyFill="1" applyBorder="1" applyAlignment="1">
      <alignment horizontal="center" vertical="center"/>
    </xf>
    <xf numFmtId="0" fontId="34" fillId="0" borderId="0" xfId="10" applyFont="1" applyFill="1" applyBorder="1" applyAlignment="1">
      <alignment horizontal="center" vertical="center" wrapText="1"/>
    </xf>
    <xf numFmtId="180" fontId="20" fillId="3" borderId="58" xfId="5" applyNumberFormat="1" applyFont="1" applyFill="1" applyBorder="1" applyAlignment="1">
      <alignment horizontal="center" vertical="center" wrapText="1"/>
    </xf>
    <xf numFmtId="0" fontId="34" fillId="3" borderId="129" xfId="10" applyFont="1" applyFill="1" applyBorder="1" applyAlignment="1">
      <alignment horizontal="center" vertical="center" wrapText="1"/>
    </xf>
    <xf numFmtId="0" fontId="34" fillId="3" borderId="8" xfId="10" applyFont="1" applyFill="1" applyBorder="1" applyAlignment="1">
      <alignment horizontal="center" vertical="center" wrapText="1"/>
    </xf>
    <xf numFmtId="0" fontId="34" fillId="3" borderId="5" xfId="10" applyFont="1" applyFill="1" applyBorder="1" applyAlignment="1">
      <alignment horizontal="center" vertical="center" wrapText="1"/>
    </xf>
    <xf numFmtId="0" fontId="20" fillId="3" borderId="5" xfId="10" applyFont="1" applyFill="1" applyBorder="1" applyAlignment="1">
      <alignment horizontal="center" vertical="center" wrapText="1"/>
    </xf>
    <xf numFmtId="0" fontId="34" fillId="0" borderId="5" xfId="10" applyFont="1" applyBorder="1" applyAlignment="1">
      <alignment horizontal="center" vertical="center" wrapText="1"/>
    </xf>
    <xf numFmtId="0" fontId="34" fillId="0" borderId="8" xfId="10" applyFont="1" applyBorder="1" applyAlignment="1">
      <alignment horizontal="center" vertical="center" wrapText="1"/>
    </xf>
    <xf numFmtId="180" fontId="20" fillId="3" borderId="77" xfId="5" applyNumberFormat="1" applyFont="1" applyFill="1" applyBorder="1" applyAlignment="1">
      <alignment horizontal="center" vertical="center" wrapText="1"/>
    </xf>
    <xf numFmtId="0" fontId="34" fillId="3" borderId="43" xfId="10" applyFont="1" applyFill="1" applyBorder="1" applyAlignment="1">
      <alignment horizontal="center" vertical="center" wrapText="1"/>
    </xf>
    <xf numFmtId="0" fontId="52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center"/>
    </xf>
    <xf numFmtId="0" fontId="54" fillId="0" borderId="0" xfId="1" applyFont="1" applyAlignment="1">
      <alignment horizontal="center" vertical="center"/>
    </xf>
    <xf numFmtId="0" fontId="36" fillId="0" borderId="0" xfId="10" applyFont="1" applyFill="1" applyAlignment="1">
      <alignment horizontal="center" vertical="center"/>
    </xf>
    <xf numFmtId="0" fontId="56" fillId="0" borderId="0" xfId="10" applyFont="1" applyFill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78" fontId="20" fillId="0" borderId="58" xfId="1" applyNumberFormat="1" applyFont="1" applyFill="1" applyBorder="1" applyAlignment="1">
      <alignment horizontal="center" vertical="center" wrapText="1"/>
    </xf>
    <xf numFmtId="0" fontId="15" fillId="2" borderId="58" xfId="1" applyFont="1" applyFill="1" applyBorder="1" applyAlignment="1">
      <alignment horizontal="center" vertical="center" wrapText="1"/>
    </xf>
    <xf numFmtId="179" fontId="20" fillId="0" borderId="58" xfId="1" applyNumberFormat="1" applyFont="1" applyFill="1" applyBorder="1" applyAlignment="1">
      <alignment horizontal="center" vertical="center" wrapText="1"/>
    </xf>
    <xf numFmtId="179" fontId="20" fillId="0" borderId="58" xfId="11" applyNumberFormat="1" applyFont="1" applyFill="1" applyBorder="1" applyAlignment="1">
      <alignment horizontal="center" vertical="center" wrapText="1"/>
    </xf>
    <xf numFmtId="179" fontId="20" fillId="0" borderId="58" xfId="13" applyNumberFormat="1" applyFont="1" applyBorder="1" applyAlignment="1">
      <alignment horizontal="center" vertical="center" wrapText="1"/>
    </xf>
    <xf numFmtId="178" fontId="20" fillId="0" borderId="58" xfId="13" applyNumberFormat="1" applyFont="1" applyBorder="1" applyAlignment="1">
      <alignment horizontal="center" vertical="center" wrapText="1"/>
    </xf>
    <xf numFmtId="178" fontId="20" fillId="0" borderId="58" xfId="2" quotePrefix="1" applyNumberFormat="1" applyFont="1" applyFill="1" applyBorder="1" applyAlignment="1">
      <alignment horizontal="center" vertical="center" wrapText="1"/>
    </xf>
    <xf numFmtId="178" fontId="20" fillId="0" borderId="58" xfId="10" applyNumberFormat="1" applyFont="1" applyBorder="1" applyAlignment="1">
      <alignment horizontal="center" vertical="center" wrapText="1"/>
    </xf>
    <xf numFmtId="179" fontId="20" fillId="0" borderId="58" xfId="10" applyNumberFormat="1" applyFont="1" applyBorder="1" applyAlignment="1">
      <alignment horizontal="center" vertical="center" wrapText="1"/>
    </xf>
    <xf numFmtId="0" fontId="24" fillId="0" borderId="58" xfId="13" applyFont="1" applyFill="1" applyBorder="1" applyAlignment="1">
      <alignment horizontal="center" vertical="center" wrapText="1"/>
    </xf>
    <xf numFmtId="0" fontId="59" fillId="0" borderId="58" xfId="10" applyFont="1" applyFill="1" applyBorder="1" applyAlignment="1">
      <alignment horizontal="center" vertical="center" wrapText="1"/>
    </xf>
    <xf numFmtId="0" fontId="15" fillId="0" borderId="54" xfId="1" applyFont="1" applyFill="1" applyBorder="1" applyAlignment="1">
      <alignment horizontal="center" vertical="center" wrapText="1"/>
    </xf>
    <xf numFmtId="0" fontId="15" fillId="0" borderId="6" xfId="1" applyFont="1" applyFill="1" applyBorder="1" applyAlignment="1">
      <alignment horizontal="center" vertical="center" wrapText="1"/>
    </xf>
    <xf numFmtId="0" fontId="15" fillId="0" borderId="64" xfId="1" applyFont="1" applyFill="1" applyBorder="1" applyAlignment="1">
      <alignment horizontal="center" vertical="center" wrapText="1"/>
    </xf>
    <xf numFmtId="0" fontId="20" fillId="0" borderId="58" xfId="1" applyFont="1" applyFill="1" applyBorder="1" applyAlignment="1">
      <alignment horizontal="center" vertical="center" wrapText="1"/>
    </xf>
    <xf numFmtId="0" fontId="34" fillId="0" borderId="58" xfId="10" applyFont="1" applyFill="1" applyBorder="1" applyAlignment="1">
      <alignment horizontal="center" vertical="center" wrapText="1"/>
    </xf>
    <xf numFmtId="0" fontId="32" fillId="0" borderId="58" xfId="0" applyFont="1" applyFill="1" applyBorder="1" applyAlignment="1">
      <alignment horizontal="center" vertical="center"/>
    </xf>
    <xf numFmtId="0" fontId="20" fillId="0" borderId="58" xfId="10" applyFont="1" applyFill="1" applyBorder="1" applyAlignment="1">
      <alignment horizontal="center" vertical="center" wrapText="1"/>
    </xf>
    <xf numFmtId="0" fontId="34" fillId="0" borderId="81" xfId="10" applyFont="1" applyFill="1" applyBorder="1" applyAlignment="1">
      <alignment horizontal="center" vertical="center" wrapText="1"/>
    </xf>
    <xf numFmtId="0" fontId="34" fillId="0" borderId="123" xfId="10" applyFont="1" applyFill="1" applyBorder="1" applyAlignment="1">
      <alignment horizontal="center" vertical="center" wrapText="1"/>
    </xf>
    <xf numFmtId="0" fontId="32" fillId="0" borderId="145" xfId="0" applyFont="1" applyFill="1" applyBorder="1" applyAlignment="1">
      <alignment horizontal="center" vertical="center"/>
    </xf>
    <xf numFmtId="0" fontId="32" fillId="0" borderId="81" xfId="0" applyFont="1" applyFill="1" applyBorder="1" applyAlignment="1">
      <alignment horizontal="center" vertical="center"/>
    </xf>
    <xf numFmtId="0" fontId="20" fillId="0" borderId="58" xfId="1" applyFont="1" applyFill="1" applyBorder="1" applyAlignment="1">
      <alignment horizontal="center" vertical="center" wrapText="1"/>
    </xf>
    <xf numFmtId="0" fontId="32" fillId="0" borderId="58" xfId="0" applyFont="1" applyFill="1" applyBorder="1" applyAlignment="1">
      <alignment horizontal="center" vertical="center"/>
    </xf>
    <xf numFmtId="179" fontId="20" fillId="0" borderId="58" xfId="1" applyNumberFormat="1" applyFont="1" applyFill="1" applyBorder="1" applyAlignment="1">
      <alignment horizontal="center" vertical="center" wrapText="1"/>
    </xf>
    <xf numFmtId="0" fontId="32" fillId="0" borderId="76" xfId="0" applyFont="1" applyFill="1" applyBorder="1" applyAlignment="1">
      <alignment horizontal="center" vertical="center"/>
    </xf>
    <xf numFmtId="0" fontId="32" fillId="0" borderId="77" xfId="0" applyFont="1" applyFill="1" applyBorder="1" applyAlignment="1">
      <alignment horizontal="center" vertical="center"/>
    </xf>
    <xf numFmtId="0" fontId="32" fillId="0" borderId="78" xfId="0" applyFont="1" applyFill="1" applyBorder="1" applyAlignment="1">
      <alignment horizontal="center" vertical="center"/>
    </xf>
    <xf numFmtId="0" fontId="24" fillId="36" borderId="58" xfId="1" applyFont="1" applyFill="1" applyBorder="1" applyAlignment="1">
      <alignment horizontal="center" vertical="center" wrapText="1"/>
    </xf>
    <xf numFmtId="0" fontId="34" fillId="36" borderId="58" xfId="10" applyFont="1" applyFill="1" applyBorder="1" applyAlignment="1">
      <alignment horizontal="center" vertical="center" wrapText="1"/>
    </xf>
    <xf numFmtId="179" fontId="20" fillId="0" borderId="64" xfId="1" applyNumberFormat="1" applyFont="1" applyFill="1" applyBorder="1" applyAlignment="1">
      <alignment horizontal="center" vertical="center" wrapText="1"/>
    </xf>
    <xf numFmtId="179" fontId="20" fillId="0" borderId="60" xfId="1" applyNumberFormat="1" applyFont="1" applyFill="1" applyBorder="1" applyAlignment="1">
      <alignment horizontal="center" vertical="center" wrapText="1"/>
    </xf>
    <xf numFmtId="0" fontId="20" fillId="0" borderId="6" xfId="8" applyNumberFormat="1" applyFont="1" applyFill="1" applyBorder="1" applyAlignment="1">
      <alignment horizontal="center" vertical="center" wrapText="1"/>
    </xf>
    <xf numFmtId="0" fontId="20" fillId="0" borderId="7" xfId="8" applyNumberFormat="1" applyFont="1" applyFill="1" applyBorder="1" applyAlignment="1">
      <alignment horizontal="center" vertical="center" wrapText="1"/>
    </xf>
    <xf numFmtId="179" fontId="20" fillId="0" borderId="64" xfId="8" applyNumberFormat="1" applyFont="1" applyFill="1" applyBorder="1" applyAlignment="1">
      <alignment horizontal="center" vertical="center" wrapText="1"/>
    </xf>
    <xf numFmtId="179" fontId="20" fillId="0" borderId="60" xfId="8" applyNumberFormat="1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15" fillId="2" borderId="86" xfId="1" applyFont="1" applyFill="1" applyBorder="1" applyAlignment="1">
      <alignment horizontal="center" vertical="center" wrapText="1"/>
    </xf>
    <xf numFmtId="0" fontId="15" fillId="2" borderId="97" xfId="1" applyFont="1" applyFill="1" applyBorder="1" applyAlignment="1">
      <alignment horizontal="center" vertical="center" wrapText="1"/>
    </xf>
    <xf numFmtId="0" fontId="15" fillId="2" borderId="65" xfId="1" applyFont="1" applyFill="1" applyBorder="1" applyAlignment="1">
      <alignment horizontal="center" vertical="center" wrapText="1"/>
    </xf>
    <xf numFmtId="0" fontId="15" fillId="2" borderId="2" xfId="1" applyFont="1" applyFill="1" applyBorder="1" applyAlignment="1">
      <alignment horizontal="center" vertical="center" wrapText="1"/>
    </xf>
    <xf numFmtId="0" fontId="15" fillId="2" borderId="89" xfId="1" applyFont="1" applyFill="1" applyBorder="1" applyAlignment="1">
      <alignment horizontal="center" vertical="center" wrapText="1"/>
    </xf>
    <xf numFmtId="0" fontId="15" fillId="2" borderId="98" xfId="1" applyFont="1" applyFill="1" applyBorder="1" applyAlignment="1">
      <alignment horizontal="center" vertical="center" wrapText="1"/>
    </xf>
    <xf numFmtId="0" fontId="15" fillId="0" borderId="99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84" xfId="1" applyFont="1" applyBorder="1" applyAlignment="1">
      <alignment horizontal="center" vertical="center" wrapText="1"/>
    </xf>
    <xf numFmtId="0" fontId="20" fillId="0" borderId="85" xfId="1" applyFont="1" applyBorder="1" applyAlignment="1">
      <alignment horizontal="center" vertical="center" wrapText="1"/>
    </xf>
    <xf numFmtId="179" fontId="20" fillId="0" borderId="103" xfId="1" applyNumberFormat="1" applyFont="1" applyBorder="1" applyAlignment="1">
      <alignment horizontal="center" vertical="center" wrapText="1"/>
    </xf>
    <xf numFmtId="179" fontId="20" fillId="0" borderId="104" xfId="1" applyNumberFormat="1" applyFont="1" applyBorder="1" applyAlignment="1">
      <alignment horizontal="center" vertical="center" wrapText="1"/>
    </xf>
    <xf numFmtId="0" fontId="20" fillId="0" borderId="107" xfId="1" applyFont="1" applyFill="1" applyBorder="1" applyAlignment="1">
      <alignment horizontal="center" vertical="center" wrapText="1"/>
    </xf>
    <xf numFmtId="0" fontId="20" fillId="0" borderId="92" xfId="1" applyFont="1" applyFill="1" applyBorder="1" applyAlignment="1">
      <alignment horizontal="center" vertical="center" wrapText="1"/>
    </xf>
    <xf numFmtId="181" fontId="20" fillId="0" borderId="106" xfId="1" applyNumberFormat="1" applyFont="1" applyFill="1" applyBorder="1" applyAlignment="1">
      <alignment horizontal="center" vertical="center" wrapText="1"/>
    </xf>
    <xf numFmtId="181" fontId="20" fillId="0" borderId="96" xfId="1" applyNumberFormat="1" applyFont="1" applyFill="1" applyBorder="1" applyAlignment="1">
      <alignment horizontal="center" vertical="center" wrapText="1"/>
    </xf>
    <xf numFmtId="179" fontId="20" fillId="0" borderId="141" xfId="1" applyNumberFormat="1" applyFont="1" applyFill="1" applyBorder="1" applyAlignment="1">
      <alignment horizontal="center" vertical="center" wrapText="1"/>
    </xf>
    <xf numFmtId="179" fontId="20" fillId="0" borderId="142" xfId="1" applyNumberFormat="1" applyFont="1" applyFill="1" applyBorder="1" applyAlignment="1">
      <alignment horizontal="center" vertical="center" wrapText="1"/>
    </xf>
    <xf numFmtId="181" fontId="20" fillId="0" borderId="103" xfId="1" applyNumberFormat="1" applyFont="1" applyFill="1" applyBorder="1" applyAlignment="1">
      <alignment horizontal="center" vertical="center" wrapText="1"/>
    </xf>
    <xf numFmtId="181" fontId="20" fillId="0" borderId="104" xfId="1" applyNumberFormat="1" applyFont="1" applyFill="1" applyBorder="1" applyAlignment="1">
      <alignment horizontal="center" vertical="center" wrapText="1"/>
    </xf>
    <xf numFmtId="0" fontId="20" fillId="0" borderId="141" xfId="1" applyFont="1" applyFill="1" applyBorder="1" applyAlignment="1">
      <alignment horizontal="center" vertical="center" wrapText="1"/>
    </xf>
    <xf numFmtId="0" fontId="20" fillId="0" borderId="142" xfId="1" applyFont="1" applyFill="1" applyBorder="1" applyAlignment="1">
      <alignment horizontal="center" vertical="center" wrapText="1"/>
    </xf>
    <xf numFmtId="177" fontId="20" fillId="0" borderId="141" xfId="1" applyNumberFormat="1" applyFont="1" applyFill="1" applyBorder="1" applyAlignment="1">
      <alignment horizontal="center" vertical="center" wrapText="1"/>
    </xf>
    <xf numFmtId="177" fontId="20" fillId="0" borderId="142" xfId="1" applyNumberFormat="1" applyFont="1" applyFill="1" applyBorder="1" applyAlignment="1">
      <alignment horizontal="center" vertical="center" wrapText="1"/>
    </xf>
    <xf numFmtId="181" fontId="20" fillId="0" borderId="64" xfId="6" applyNumberFormat="1" applyFont="1" applyFill="1" applyBorder="1" applyAlignment="1">
      <alignment horizontal="center" vertical="center" wrapText="1"/>
    </xf>
    <xf numFmtId="181" fontId="20" fillId="0" borderId="101" xfId="6" applyNumberFormat="1" applyFont="1" applyFill="1" applyBorder="1" applyAlignment="1">
      <alignment horizontal="center" vertical="center" wrapText="1"/>
    </xf>
    <xf numFmtId="0" fontId="20" fillId="0" borderId="6" xfId="6" applyNumberFormat="1" applyFont="1" applyFill="1" applyBorder="1" applyAlignment="1">
      <alignment horizontal="center" vertical="center" wrapText="1"/>
    </xf>
    <xf numFmtId="0" fontId="20" fillId="0" borderId="7" xfId="6" applyNumberFormat="1" applyFont="1" applyFill="1" applyBorder="1" applyAlignment="1">
      <alignment horizontal="center" vertical="center" wrapText="1"/>
    </xf>
    <xf numFmtId="179" fontId="20" fillId="0" borderId="108" xfId="1" applyNumberFormat="1" applyFont="1" applyBorder="1" applyAlignment="1">
      <alignment horizontal="center" vertical="center" wrapText="1"/>
    </xf>
    <xf numFmtId="179" fontId="20" fillId="0" borderId="109" xfId="1" applyNumberFormat="1" applyFont="1" applyBorder="1" applyAlignment="1">
      <alignment horizontal="center" vertical="center" wrapText="1"/>
    </xf>
    <xf numFmtId="0" fontId="20" fillId="0" borderId="64" xfId="1" applyFont="1" applyFill="1" applyBorder="1" applyAlignment="1">
      <alignment horizontal="center" vertical="center" wrapText="1"/>
    </xf>
    <xf numFmtId="0" fontId="20" fillId="0" borderId="60" xfId="1" applyFont="1" applyFill="1" applyBorder="1" applyAlignment="1">
      <alignment horizontal="center" vertical="center" wrapText="1"/>
    </xf>
    <xf numFmtId="177" fontId="20" fillId="0" borderId="64" xfId="1" applyNumberFormat="1" applyFont="1" applyFill="1" applyBorder="1" applyAlignment="1">
      <alignment horizontal="center" vertical="center" wrapText="1"/>
    </xf>
    <xf numFmtId="177" fontId="20" fillId="0" borderId="60" xfId="1" applyNumberFormat="1" applyFont="1" applyFill="1" applyBorder="1" applyAlignment="1">
      <alignment horizontal="center" vertical="center" wrapText="1"/>
    </xf>
    <xf numFmtId="177" fontId="20" fillId="0" borderId="64" xfId="8" applyNumberFormat="1" applyFont="1" applyFill="1" applyBorder="1" applyAlignment="1">
      <alignment horizontal="center" vertical="center" wrapText="1"/>
    </xf>
    <xf numFmtId="177" fontId="20" fillId="0" borderId="60" xfId="8" applyNumberFormat="1" applyFont="1" applyFill="1" applyBorder="1" applyAlignment="1">
      <alignment horizontal="center" vertical="center" wrapText="1"/>
    </xf>
    <xf numFmtId="177" fontId="20" fillId="0" borderId="143" xfId="1" applyNumberFormat="1" applyFont="1" applyFill="1" applyBorder="1" applyAlignment="1">
      <alignment horizontal="center" vertical="center" wrapText="1"/>
    </xf>
    <xf numFmtId="177" fontId="20" fillId="0" borderId="104" xfId="1" applyNumberFormat="1" applyFont="1" applyFill="1" applyBorder="1" applyAlignment="1">
      <alignment horizontal="center" vertical="center" wrapText="1"/>
    </xf>
    <xf numFmtId="0" fontId="20" fillId="0" borderId="54" xfId="1" applyFont="1" applyFill="1" applyBorder="1" applyAlignment="1">
      <alignment horizontal="center" vertical="center" wrapText="1"/>
    </xf>
    <xf numFmtId="0" fontId="20" fillId="0" borderId="41" xfId="1" applyFont="1" applyFill="1" applyBorder="1" applyAlignment="1">
      <alignment horizontal="center" vertical="center" wrapText="1"/>
    </xf>
    <xf numFmtId="0" fontId="20" fillId="0" borderId="66" xfId="1" applyFont="1" applyFill="1" applyBorder="1" applyAlignment="1">
      <alignment horizontal="center" vertical="center" wrapText="1"/>
    </xf>
    <xf numFmtId="0" fontId="20" fillId="0" borderId="88" xfId="1" applyFont="1" applyFill="1" applyBorder="1" applyAlignment="1">
      <alignment horizontal="center" vertical="center" wrapText="1"/>
    </xf>
    <xf numFmtId="179" fontId="20" fillId="0" borderId="16" xfId="1" applyNumberFormat="1" applyFont="1" applyFill="1" applyBorder="1" applyAlignment="1">
      <alignment horizontal="center" vertical="center" wrapText="1"/>
    </xf>
    <xf numFmtId="179" fontId="20" fillId="0" borderId="17" xfId="1" applyNumberFormat="1" applyFont="1" applyFill="1" applyBorder="1" applyAlignment="1">
      <alignment horizontal="center" vertical="center" wrapText="1"/>
    </xf>
    <xf numFmtId="181" fontId="20" fillId="0" borderId="64" xfId="1" applyNumberFormat="1" applyFont="1" applyFill="1" applyBorder="1" applyAlignment="1">
      <alignment horizontal="center" vertical="center" wrapText="1"/>
    </xf>
    <xf numFmtId="181" fontId="20" fillId="0" borderId="60" xfId="1" applyNumberFormat="1" applyFont="1" applyFill="1" applyBorder="1" applyAlignment="1">
      <alignment horizontal="center" vertical="center" wrapText="1"/>
    </xf>
    <xf numFmtId="181" fontId="20" fillId="0" borderId="101" xfId="1" applyNumberFormat="1" applyFont="1" applyFill="1" applyBorder="1" applyAlignment="1">
      <alignment horizontal="center" vertical="center" wrapText="1"/>
    </xf>
    <xf numFmtId="0" fontId="20" fillId="0" borderId="84" xfId="1" applyFont="1" applyFill="1" applyBorder="1" applyAlignment="1">
      <alignment horizontal="center" vertical="center" wrapText="1"/>
    </xf>
    <xf numFmtId="0" fontId="20" fillId="0" borderId="85" xfId="1" applyFont="1" applyFill="1" applyBorder="1" applyAlignment="1">
      <alignment horizontal="center" vertical="center" wrapText="1"/>
    </xf>
    <xf numFmtId="0" fontId="20" fillId="0" borderId="64" xfId="8" applyNumberFormat="1" applyFont="1" applyFill="1" applyBorder="1" applyAlignment="1">
      <alignment horizontal="center" vertical="center" wrapText="1"/>
    </xf>
    <xf numFmtId="0" fontId="20" fillId="0" borderId="60" xfId="8" applyNumberFormat="1" applyFont="1" applyFill="1" applyBorder="1" applyAlignment="1">
      <alignment horizontal="center" vertical="center" wrapText="1"/>
    </xf>
    <xf numFmtId="0" fontId="20" fillId="0" borderId="181" xfId="1" applyFont="1" applyBorder="1" applyAlignment="1">
      <alignment horizontal="center" vertical="center" wrapText="1"/>
    </xf>
    <xf numFmtId="0" fontId="20" fillId="0" borderId="182" xfId="1" applyFont="1" applyBorder="1" applyAlignment="1">
      <alignment horizontal="center" vertical="center" wrapText="1"/>
    </xf>
    <xf numFmtId="179" fontId="20" fillId="0" borderId="143" xfId="1" applyNumberFormat="1" applyFont="1" applyFill="1" applyBorder="1" applyAlignment="1">
      <alignment horizontal="center" vertical="center" wrapText="1"/>
    </xf>
    <xf numFmtId="179" fontId="20" fillId="0" borderId="104" xfId="1" applyNumberFormat="1" applyFont="1" applyFill="1" applyBorder="1" applyAlignment="1">
      <alignment horizontal="center" vertical="center" wrapText="1"/>
    </xf>
    <xf numFmtId="0" fontId="20" fillId="0" borderId="143" xfId="1" applyFont="1" applyFill="1" applyBorder="1" applyAlignment="1">
      <alignment horizontal="center" vertical="center" wrapText="1"/>
    </xf>
    <xf numFmtId="0" fontId="20" fillId="0" borderId="104" xfId="1" applyFont="1" applyFill="1" applyBorder="1" applyAlignment="1">
      <alignment horizontal="center" vertical="center" wrapText="1"/>
    </xf>
    <xf numFmtId="179" fontId="20" fillId="0" borderId="6" xfId="1" applyNumberFormat="1" applyFont="1" applyFill="1" applyBorder="1" applyAlignment="1">
      <alignment horizontal="center" vertical="center" wrapText="1"/>
    </xf>
    <xf numFmtId="179" fontId="20" fillId="0" borderId="8" xfId="1" applyNumberFormat="1" applyFont="1" applyFill="1" applyBorder="1" applyAlignment="1">
      <alignment horizontal="center" vertical="center" wrapText="1"/>
    </xf>
    <xf numFmtId="179" fontId="20" fillId="0" borderId="88" xfId="1" applyNumberFormat="1" applyFont="1" applyFill="1" applyBorder="1" applyAlignment="1">
      <alignment horizontal="center" vertical="center" wrapText="1"/>
    </xf>
    <xf numFmtId="179" fontId="20" fillId="0" borderId="90" xfId="1" applyNumberFormat="1" applyFont="1" applyFill="1" applyBorder="1" applyAlignment="1">
      <alignment horizontal="center" vertical="center" wrapText="1"/>
    </xf>
    <xf numFmtId="179" fontId="20" fillId="0" borderId="125" xfId="1" applyNumberFormat="1" applyFont="1" applyFill="1" applyBorder="1" applyAlignment="1">
      <alignment horizontal="center" vertical="center" wrapText="1"/>
    </xf>
    <xf numFmtId="0" fontId="20" fillId="0" borderId="53" xfId="1" applyFont="1" applyFill="1" applyBorder="1" applyAlignment="1">
      <alignment horizontal="center" vertical="center" wrapText="1"/>
    </xf>
    <xf numFmtId="0" fontId="20" fillId="0" borderId="178" xfId="1" applyFont="1" applyFill="1" applyBorder="1" applyAlignment="1">
      <alignment horizontal="center" vertical="center" wrapText="1"/>
    </xf>
    <xf numFmtId="0" fontId="20" fillId="0" borderId="80" xfId="1" applyFont="1" applyFill="1" applyBorder="1" applyAlignment="1">
      <alignment horizontal="center" vertical="center" wrapText="1"/>
    </xf>
    <xf numFmtId="0" fontId="20" fillId="0" borderId="177" xfId="1" applyFont="1" applyFill="1" applyBorder="1" applyAlignment="1">
      <alignment horizontal="center" vertical="center" wrapText="1"/>
    </xf>
    <xf numFmtId="0" fontId="20" fillId="0" borderId="62" xfId="1" applyFont="1" applyFill="1" applyBorder="1" applyAlignment="1">
      <alignment horizontal="center" vertical="center" wrapText="1"/>
    </xf>
    <xf numFmtId="0" fontId="20" fillId="0" borderId="113" xfId="1" applyFont="1" applyFill="1" applyBorder="1" applyAlignment="1">
      <alignment horizontal="center" vertical="center" wrapText="1"/>
    </xf>
    <xf numFmtId="0" fontId="20" fillId="0" borderId="61" xfId="1" applyFont="1" applyFill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center" vertical="center" wrapText="1"/>
    </xf>
    <xf numFmtId="0" fontId="15" fillId="2" borderId="41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93" xfId="1" applyFont="1" applyFill="1" applyBorder="1" applyAlignment="1">
      <alignment horizontal="center" vertical="center" wrapText="1"/>
    </xf>
    <xf numFmtId="0" fontId="15" fillId="2" borderId="94" xfId="1" applyFont="1" applyFill="1" applyBorder="1" applyAlignment="1">
      <alignment horizontal="center" vertical="center" wrapText="1"/>
    </xf>
    <xf numFmtId="0" fontId="15" fillId="2" borderId="95" xfId="1" applyFont="1" applyFill="1" applyBorder="1" applyAlignment="1">
      <alignment horizontal="center" vertical="center" wrapText="1"/>
    </xf>
    <xf numFmtId="0" fontId="15" fillId="2" borderId="9" xfId="1" applyFont="1" applyFill="1" applyBorder="1" applyAlignment="1">
      <alignment horizontal="center" vertical="center" wrapText="1"/>
    </xf>
    <xf numFmtId="0" fontId="15" fillId="2" borderId="21" xfId="1" applyFont="1" applyFill="1" applyBorder="1" applyAlignment="1">
      <alignment horizontal="center" vertical="center" wrapText="1"/>
    </xf>
    <xf numFmtId="0" fontId="15" fillId="2" borderId="96" xfId="1" applyFont="1" applyFill="1" applyBorder="1" applyAlignment="1">
      <alignment horizontal="center" vertical="center" wrapText="1"/>
    </xf>
    <xf numFmtId="0" fontId="21" fillId="4" borderId="47" xfId="1" applyFont="1" applyFill="1" applyBorder="1" applyAlignment="1">
      <alignment horizontal="center" vertical="center" wrapText="1"/>
    </xf>
    <xf numFmtId="0" fontId="21" fillId="4" borderId="48" xfId="1" applyFont="1" applyFill="1" applyBorder="1" applyAlignment="1">
      <alignment horizontal="center" vertical="center" wrapText="1"/>
    </xf>
    <xf numFmtId="0" fontId="21" fillId="4" borderId="49" xfId="1" applyFont="1" applyFill="1" applyBorder="1" applyAlignment="1">
      <alignment horizontal="center" vertical="center" wrapText="1"/>
    </xf>
    <xf numFmtId="0" fontId="20" fillId="0" borderId="56" xfId="1" applyFont="1" applyFill="1" applyBorder="1" applyAlignment="1">
      <alignment horizontal="center" vertical="center" wrapText="1"/>
    </xf>
    <xf numFmtId="0" fontId="20" fillId="0" borderId="57" xfId="1" applyFont="1" applyFill="1" applyBorder="1" applyAlignment="1">
      <alignment horizontal="center" vertical="center" wrapText="1"/>
    </xf>
    <xf numFmtId="0" fontId="20" fillId="0" borderId="55" xfId="1" applyFont="1" applyFill="1" applyBorder="1" applyAlignment="1">
      <alignment horizontal="center" vertical="center" wrapText="1"/>
    </xf>
    <xf numFmtId="0" fontId="20" fillId="0" borderId="23" xfId="1" applyFont="1" applyFill="1" applyBorder="1" applyAlignment="1">
      <alignment horizontal="center" vertical="center" wrapText="1"/>
    </xf>
    <xf numFmtId="0" fontId="20" fillId="0" borderId="55" xfId="10" applyFont="1" applyFill="1" applyBorder="1" applyAlignment="1">
      <alignment horizontal="center" vertical="center" wrapText="1"/>
    </xf>
    <xf numFmtId="0" fontId="20" fillId="0" borderId="23" xfId="10" applyFont="1" applyFill="1" applyBorder="1" applyAlignment="1">
      <alignment horizontal="center" vertical="center" wrapText="1"/>
    </xf>
    <xf numFmtId="0" fontId="20" fillId="0" borderId="172" xfId="1" applyFont="1" applyFill="1" applyBorder="1" applyAlignment="1">
      <alignment horizontal="center" vertical="center" wrapText="1"/>
    </xf>
    <xf numFmtId="0" fontId="20" fillId="0" borderId="99" xfId="1" applyFont="1" applyFill="1" applyBorder="1" applyAlignment="1">
      <alignment horizontal="center" vertical="center" wrapText="1"/>
    </xf>
    <xf numFmtId="0" fontId="20" fillId="0" borderId="3" xfId="1" applyFont="1" applyFill="1" applyBorder="1" applyAlignment="1">
      <alignment horizontal="center" vertical="center" wrapText="1"/>
    </xf>
    <xf numFmtId="0" fontId="21" fillId="4" borderId="45" xfId="1" applyFont="1" applyFill="1" applyBorder="1" applyAlignment="1">
      <alignment horizontal="center" vertical="center" wrapText="1"/>
    </xf>
    <xf numFmtId="0" fontId="21" fillId="4" borderId="46" xfId="1" applyFont="1" applyFill="1" applyBorder="1" applyAlignment="1">
      <alignment horizontal="center" vertical="center" wrapText="1"/>
    </xf>
    <xf numFmtId="0" fontId="21" fillId="4" borderId="50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15" fillId="4" borderId="119" xfId="1" applyFont="1" applyFill="1" applyBorder="1" applyAlignment="1">
      <alignment horizontal="center" vertical="center" wrapText="1"/>
    </xf>
    <xf numFmtId="0" fontId="15" fillId="4" borderId="48" xfId="1" applyFont="1" applyFill="1" applyBorder="1" applyAlignment="1">
      <alignment horizontal="center" vertical="center" wrapText="1"/>
    </xf>
    <xf numFmtId="0" fontId="15" fillId="4" borderId="49" xfId="1" applyFont="1" applyFill="1" applyBorder="1" applyAlignment="1">
      <alignment horizontal="center" vertical="center" wrapText="1"/>
    </xf>
    <xf numFmtId="0" fontId="15" fillId="4" borderId="45" xfId="1" applyFont="1" applyFill="1" applyBorder="1" applyAlignment="1">
      <alignment horizontal="center" vertical="center" wrapText="1"/>
    </xf>
    <xf numFmtId="0" fontId="15" fillId="4" borderId="46" xfId="1" applyFont="1" applyFill="1" applyBorder="1" applyAlignment="1">
      <alignment horizontal="center" vertical="center" wrapText="1"/>
    </xf>
    <xf numFmtId="0" fontId="15" fillId="4" borderId="50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5" fillId="4" borderId="47" xfId="1" applyFont="1" applyFill="1" applyBorder="1" applyAlignment="1">
      <alignment horizontal="center" vertical="center" wrapText="1"/>
    </xf>
    <xf numFmtId="0" fontId="32" fillId="0" borderId="154" xfId="0" applyFont="1" applyFill="1" applyBorder="1" applyAlignment="1">
      <alignment horizontal="center" vertical="center" wrapText="1"/>
    </xf>
    <xf numFmtId="0" fontId="32" fillId="0" borderId="80" xfId="0" applyFont="1" applyFill="1" applyBorder="1" applyAlignment="1">
      <alignment horizontal="center" vertical="center" wrapText="1"/>
    </xf>
    <xf numFmtId="0" fontId="32" fillId="0" borderId="83" xfId="0" applyFont="1" applyFill="1" applyBorder="1" applyAlignment="1">
      <alignment horizontal="center" vertical="center" wrapText="1"/>
    </xf>
    <xf numFmtId="0" fontId="20" fillId="0" borderId="13" xfId="10" applyFont="1" applyFill="1" applyBorder="1" applyAlignment="1">
      <alignment horizontal="center" vertical="center" wrapText="1"/>
    </xf>
    <xf numFmtId="0" fontId="20" fillId="0" borderId="15" xfId="10" applyFont="1" applyFill="1" applyBorder="1" applyAlignment="1">
      <alignment horizontal="center" vertical="center" wrapText="1"/>
    </xf>
    <xf numFmtId="0" fontId="20" fillId="0" borderId="24" xfId="10" applyFont="1" applyFill="1" applyBorder="1" applyAlignment="1">
      <alignment horizontal="center" vertical="center" wrapText="1"/>
    </xf>
    <xf numFmtId="0" fontId="20" fillId="0" borderId="6" xfId="10" applyFont="1" applyFill="1" applyBorder="1" applyAlignment="1">
      <alignment horizontal="center" vertical="center" wrapText="1"/>
    </xf>
    <xf numFmtId="0" fontId="20" fillId="0" borderId="8" xfId="10" applyFont="1" applyFill="1" applyBorder="1" applyAlignment="1">
      <alignment horizontal="center" vertical="center" wrapText="1"/>
    </xf>
    <xf numFmtId="0" fontId="20" fillId="0" borderId="32" xfId="10" applyFont="1" applyFill="1" applyBorder="1" applyAlignment="1">
      <alignment horizontal="center" vertical="center" wrapText="1"/>
    </xf>
    <xf numFmtId="0" fontId="20" fillId="0" borderId="33" xfId="10" applyFont="1" applyFill="1" applyBorder="1" applyAlignment="1">
      <alignment horizontal="center" vertical="center" wrapText="1"/>
    </xf>
    <xf numFmtId="0" fontId="25" fillId="0" borderId="6" xfId="10" applyFont="1" applyFill="1" applyBorder="1" applyAlignment="1">
      <alignment horizontal="center" vertical="center" wrapText="1"/>
    </xf>
    <xf numFmtId="0" fontId="25" fillId="0" borderId="8" xfId="10" applyFont="1" applyFill="1" applyBorder="1" applyAlignment="1">
      <alignment horizontal="center" vertical="center" wrapText="1"/>
    </xf>
    <xf numFmtId="0" fontId="20" fillId="0" borderId="81" xfId="10" applyFont="1" applyFill="1" applyBorder="1" applyAlignment="1">
      <alignment horizontal="center" vertical="center" wrapText="1"/>
    </xf>
    <xf numFmtId="0" fontId="20" fillId="0" borderId="123" xfId="10" applyFont="1" applyFill="1" applyBorder="1" applyAlignment="1">
      <alignment horizontal="center" vertical="center" wrapText="1"/>
    </xf>
    <xf numFmtId="0" fontId="25" fillId="0" borderId="145" xfId="10" applyFont="1" applyFill="1" applyBorder="1" applyAlignment="1">
      <alignment horizontal="center" vertical="center" wrapText="1"/>
    </xf>
    <xf numFmtId="0" fontId="25" fillId="0" borderId="126" xfId="10" applyFont="1" applyFill="1" applyBorder="1" applyAlignment="1">
      <alignment horizontal="center" vertical="center" wrapText="1"/>
    </xf>
    <xf numFmtId="0" fontId="25" fillId="0" borderId="64" xfId="60" applyFont="1" applyFill="1" applyBorder="1" applyAlignment="1">
      <alignment horizontal="center" vertical="center" wrapText="1"/>
    </xf>
    <xf numFmtId="0" fontId="25" fillId="0" borderId="60" xfId="60" applyFont="1" applyFill="1" applyBorder="1" applyAlignment="1">
      <alignment horizontal="center" vertical="center" wrapText="1"/>
    </xf>
    <xf numFmtId="0" fontId="20" fillId="0" borderId="13" xfId="60" applyFont="1" applyFill="1" applyBorder="1" applyAlignment="1">
      <alignment horizontal="center" vertical="center" wrapText="1"/>
    </xf>
    <xf numFmtId="0" fontId="20" fillId="0" borderId="15" xfId="60" applyFont="1" applyFill="1" applyBorder="1" applyAlignment="1">
      <alignment horizontal="center" vertical="center" wrapText="1"/>
    </xf>
    <xf numFmtId="0" fontId="20" fillId="0" borderId="24" xfId="60" applyFont="1" applyFill="1" applyBorder="1" applyAlignment="1">
      <alignment horizontal="center" vertical="center" wrapText="1"/>
    </xf>
    <xf numFmtId="0" fontId="20" fillId="0" borderId="32" xfId="60" applyFont="1" applyFill="1" applyBorder="1" applyAlignment="1">
      <alignment horizontal="center" vertical="center" wrapText="1"/>
    </xf>
    <xf numFmtId="0" fontId="20" fillId="0" borderId="33" xfId="60" applyFont="1" applyFill="1" applyBorder="1" applyAlignment="1">
      <alignment horizontal="center" vertical="center" wrapText="1"/>
    </xf>
    <xf numFmtId="0" fontId="20" fillId="0" borderId="6" xfId="60" applyFont="1" applyFill="1" applyBorder="1" applyAlignment="1">
      <alignment horizontal="center" vertical="center" wrapText="1"/>
    </xf>
    <xf numFmtId="0" fontId="20" fillId="0" borderId="8" xfId="60" applyFont="1" applyFill="1" applyBorder="1" applyAlignment="1">
      <alignment horizontal="center" vertical="center" wrapText="1"/>
    </xf>
    <xf numFmtId="0" fontId="20" fillId="0" borderId="31" xfId="10" applyFont="1" applyFill="1" applyBorder="1" applyAlignment="1">
      <alignment horizontal="center" vertical="center" wrapText="1"/>
    </xf>
    <xf numFmtId="0" fontId="20" fillId="0" borderId="127" xfId="10" applyFont="1" applyFill="1" applyBorder="1" applyAlignment="1">
      <alignment horizontal="center" vertical="center" wrapText="1"/>
    </xf>
    <xf numFmtId="0" fontId="20" fillId="0" borderId="114" xfId="10" applyFont="1" applyFill="1" applyBorder="1" applyAlignment="1">
      <alignment horizontal="center" vertical="center" wrapText="1"/>
    </xf>
    <xf numFmtId="0" fontId="20" fillId="0" borderId="79" xfId="10" applyFont="1" applyFill="1" applyBorder="1" applyAlignment="1">
      <alignment horizontal="center" vertical="center" wrapText="1"/>
    </xf>
    <xf numFmtId="0" fontId="20" fillId="0" borderId="80" xfId="10" applyFont="1" applyFill="1" applyBorder="1" applyAlignment="1">
      <alignment horizontal="center" vertical="center" wrapText="1"/>
    </xf>
    <xf numFmtId="0" fontId="20" fillId="0" borderId="82" xfId="10" applyFont="1" applyFill="1" applyBorder="1" applyAlignment="1">
      <alignment horizontal="center" vertical="center" wrapText="1"/>
    </xf>
    <xf numFmtId="0" fontId="20" fillId="0" borderId="56" xfId="10" applyFont="1" applyFill="1" applyBorder="1" applyAlignment="1">
      <alignment horizontal="center" vertical="center" wrapText="1"/>
    </xf>
    <xf numFmtId="0" fontId="20" fillId="0" borderId="57" xfId="10" applyFont="1" applyFill="1" applyBorder="1" applyAlignment="1">
      <alignment horizontal="center" vertical="center" wrapText="1"/>
    </xf>
    <xf numFmtId="0" fontId="32" fillId="0" borderId="82" xfId="0" applyFont="1" applyFill="1" applyBorder="1" applyAlignment="1">
      <alignment horizontal="center" vertical="center" wrapText="1"/>
    </xf>
    <xf numFmtId="0" fontId="32" fillId="0" borderId="79" xfId="0" applyFont="1" applyBorder="1" applyAlignment="1">
      <alignment horizontal="center" vertical="center" wrapText="1"/>
    </xf>
    <xf numFmtId="0" fontId="32" fillId="0" borderId="80" xfId="0" applyFont="1" applyBorder="1" applyAlignment="1">
      <alignment horizontal="center" vertical="center" wrapText="1"/>
    </xf>
    <xf numFmtId="0" fontId="32" fillId="0" borderId="82" xfId="0" applyFont="1" applyBorder="1" applyAlignment="1">
      <alignment horizontal="center" vertical="center" wrapText="1"/>
    </xf>
    <xf numFmtId="0" fontId="32" fillId="0" borderId="79" xfId="0" applyFont="1" applyBorder="1" applyAlignment="1">
      <alignment horizontal="center" vertical="center"/>
    </xf>
    <xf numFmtId="0" fontId="32" fillId="0" borderId="80" xfId="0" applyFont="1" applyBorder="1" applyAlignment="1">
      <alignment horizontal="center" vertical="center"/>
    </xf>
    <xf numFmtId="0" fontId="32" fillId="0" borderId="82" xfId="0" applyFont="1" applyBorder="1" applyAlignment="1">
      <alignment horizontal="center" vertical="center"/>
    </xf>
    <xf numFmtId="0" fontId="32" fillId="0" borderId="83" xfId="0" applyFont="1" applyBorder="1" applyAlignment="1">
      <alignment horizontal="center" vertical="center" wrapText="1"/>
    </xf>
    <xf numFmtId="0" fontId="30" fillId="0" borderId="45" xfId="10" applyFont="1" applyFill="1" applyBorder="1" applyAlignment="1">
      <alignment horizontal="center" vertical="center" wrapText="1"/>
    </xf>
    <xf numFmtId="0" fontId="30" fillId="0" borderId="159" xfId="10" applyFont="1" applyFill="1" applyBorder="1" applyAlignment="1">
      <alignment horizontal="center" vertical="center" wrapText="1"/>
    </xf>
    <xf numFmtId="0" fontId="30" fillId="0" borderId="160" xfId="10" applyFont="1" applyFill="1" applyBorder="1" applyAlignment="1">
      <alignment horizontal="center" vertical="center" wrapText="1"/>
    </xf>
    <xf numFmtId="0" fontId="30" fillId="0" borderId="158" xfId="10" applyFont="1" applyFill="1" applyBorder="1" applyAlignment="1">
      <alignment horizontal="center" vertical="center" wrapText="1"/>
    </xf>
    <xf numFmtId="0" fontId="24" fillId="0" borderId="146" xfId="10" applyFont="1" applyFill="1" applyBorder="1" applyAlignment="1">
      <alignment horizontal="center" vertical="center" wrapText="1"/>
    </xf>
    <xf numFmtId="0" fontId="24" fillId="0" borderId="147" xfId="10" applyFont="1" applyFill="1" applyBorder="1" applyAlignment="1">
      <alignment horizontal="center" vertical="center" wrapText="1"/>
    </xf>
    <xf numFmtId="0" fontId="24" fillId="0" borderId="148" xfId="10" applyFont="1" applyFill="1" applyBorder="1" applyAlignment="1">
      <alignment horizontal="center" vertical="center" wrapText="1"/>
    </xf>
    <xf numFmtId="0" fontId="30" fillId="0" borderId="27" xfId="10" applyFont="1" applyFill="1" applyBorder="1" applyAlignment="1">
      <alignment horizontal="center" vertical="center" wrapText="1"/>
    </xf>
    <xf numFmtId="0" fontId="30" fillId="0" borderId="28" xfId="10" applyFont="1" applyFill="1" applyBorder="1" applyAlignment="1">
      <alignment horizontal="center" vertical="center" wrapText="1"/>
    </xf>
    <xf numFmtId="0" fontId="30" fillId="0" borderId="29" xfId="10" applyFont="1" applyFill="1" applyBorder="1" applyAlignment="1">
      <alignment horizontal="center" vertical="center" wrapText="1"/>
    </xf>
    <xf numFmtId="0" fontId="30" fillId="0" borderId="1" xfId="10" applyFont="1" applyFill="1" applyBorder="1" applyAlignment="1">
      <alignment horizontal="center" vertical="center" wrapText="1"/>
    </xf>
    <xf numFmtId="0" fontId="24" fillId="0" borderId="34" xfId="10" applyFont="1" applyFill="1" applyBorder="1" applyAlignment="1">
      <alignment horizontal="center" vertical="center" wrapText="1"/>
    </xf>
    <xf numFmtId="0" fontId="24" fillId="0" borderId="35" xfId="10" applyFont="1" applyFill="1" applyBorder="1" applyAlignment="1">
      <alignment horizontal="center" vertical="center" wrapText="1"/>
    </xf>
    <xf numFmtId="0" fontId="24" fillId="0" borderId="36" xfId="10" applyFont="1" applyFill="1" applyBorder="1" applyAlignment="1">
      <alignment horizontal="center" vertical="center" wrapText="1"/>
    </xf>
    <xf numFmtId="0" fontId="20" fillId="0" borderId="37" xfId="10" applyFont="1" applyFill="1" applyBorder="1" applyAlignment="1">
      <alignment horizontal="center" vertical="center" wrapText="1"/>
    </xf>
    <xf numFmtId="0" fontId="20" fillId="0" borderId="54" xfId="10" applyFont="1" applyFill="1" applyBorder="1" applyAlignment="1">
      <alignment horizontal="center" vertical="center" wrapText="1"/>
    </xf>
    <xf numFmtId="0" fontId="20" fillId="0" borderId="41" xfId="10" applyFont="1" applyFill="1" applyBorder="1" applyAlignment="1">
      <alignment horizontal="center" vertical="center" wrapText="1"/>
    </xf>
    <xf numFmtId="0" fontId="20" fillId="0" borderId="53" xfId="10" applyFont="1" applyFill="1" applyBorder="1" applyAlignment="1">
      <alignment horizontal="center" vertical="center" wrapText="1"/>
    </xf>
    <xf numFmtId="0" fontId="30" fillId="0" borderId="46" xfId="10" applyFont="1" applyFill="1" applyBorder="1" applyAlignment="1">
      <alignment horizontal="center" vertical="center" wrapText="1"/>
    </xf>
    <xf numFmtId="0" fontId="30" fillId="0" borderId="50" xfId="10" applyFont="1" applyFill="1" applyBorder="1" applyAlignment="1">
      <alignment horizontal="center" vertical="center" wrapText="1"/>
    </xf>
    <xf numFmtId="0" fontId="20" fillId="0" borderId="52" xfId="10" applyFont="1" applyFill="1" applyBorder="1" applyAlignment="1">
      <alignment horizontal="center" vertical="center" wrapText="1"/>
    </xf>
    <xf numFmtId="0" fontId="30" fillId="0" borderId="113" xfId="10" applyFont="1" applyFill="1" applyBorder="1" applyAlignment="1">
      <alignment horizontal="center" vertical="center" wrapText="1"/>
    </xf>
    <xf numFmtId="0" fontId="30" fillId="0" borderId="63" xfId="10" applyFont="1" applyFill="1" applyBorder="1" applyAlignment="1">
      <alignment horizontal="center" vertical="center" wrapText="1"/>
    </xf>
    <xf numFmtId="0" fontId="24" fillId="0" borderId="71" xfId="10" applyFont="1" applyFill="1" applyBorder="1" applyAlignment="1">
      <alignment horizontal="center" vertical="center" wrapText="1"/>
    </xf>
    <xf numFmtId="0" fontId="24" fillId="0" borderId="47" xfId="10" applyFont="1" applyFill="1" applyBorder="1" applyAlignment="1">
      <alignment horizontal="center" vertical="center" wrapText="1"/>
    </xf>
    <xf numFmtId="0" fontId="24" fillId="0" borderId="48" xfId="10" applyFont="1" applyFill="1" applyBorder="1" applyAlignment="1">
      <alignment horizontal="center" vertical="center" wrapText="1"/>
    </xf>
    <xf numFmtId="0" fontId="24" fillId="0" borderId="49" xfId="10" applyFont="1" applyFill="1" applyBorder="1" applyAlignment="1">
      <alignment horizontal="center" vertical="center" wrapText="1"/>
    </xf>
    <xf numFmtId="0" fontId="20" fillId="0" borderId="62" xfId="10" applyFont="1" applyFill="1" applyBorder="1" applyAlignment="1">
      <alignment horizontal="center" vertical="center" wrapText="1"/>
    </xf>
    <xf numFmtId="0" fontId="20" fillId="0" borderId="113" xfId="10" applyFont="1" applyFill="1" applyBorder="1" applyAlignment="1">
      <alignment horizontal="center" vertical="center" wrapText="1"/>
    </xf>
    <xf numFmtId="0" fontId="20" fillId="0" borderId="61" xfId="10" applyFont="1" applyFill="1" applyBorder="1" applyAlignment="1">
      <alignment horizontal="center" vertical="center" wrapText="1"/>
    </xf>
    <xf numFmtId="0" fontId="20" fillId="0" borderId="37" xfId="60" applyFont="1" applyFill="1" applyBorder="1" applyAlignment="1">
      <alignment horizontal="center" vertical="center" wrapText="1"/>
    </xf>
    <xf numFmtId="0" fontId="20" fillId="0" borderId="31" xfId="60" applyFont="1" applyFill="1" applyBorder="1" applyAlignment="1">
      <alignment horizontal="center" vertical="center" wrapText="1"/>
    </xf>
    <xf numFmtId="0" fontId="20" fillId="0" borderId="23" xfId="60" applyFont="1" applyFill="1" applyBorder="1" applyAlignment="1">
      <alignment horizontal="center" vertical="center" wrapText="1"/>
    </xf>
    <xf numFmtId="0" fontId="20" fillId="0" borderId="116" xfId="10" applyFont="1" applyFill="1" applyBorder="1" applyAlignment="1">
      <alignment horizontal="center" vertical="center" wrapText="1"/>
    </xf>
    <xf numFmtId="0" fontId="30" fillId="0" borderId="184" xfId="10" applyFont="1" applyFill="1" applyBorder="1" applyAlignment="1">
      <alignment horizontal="center" vertical="center" wrapText="1"/>
    </xf>
    <xf numFmtId="0" fontId="25" fillId="0" borderId="16" xfId="10" applyFont="1" applyFill="1" applyBorder="1" applyAlignment="1">
      <alignment horizontal="center" vertical="center" wrapText="1"/>
    </xf>
    <xf numFmtId="0" fontId="25" fillId="0" borderId="17" xfId="10" applyFont="1" applyFill="1" applyBorder="1" applyAlignment="1">
      <alignment horizontal="center" vertical="center" wrapText="1"/>
    </xf>
    <xf numFmtId="0" fontId="20" fillId="0" borderId="128" xfId="10" applyFont="1" applyFill="1" applyBorder="1" applyAlignment="1">
      <alignment horizontal="center" vertical="center" wrapText="1"/>
    </xf>
    <xf numFmtId="0" fontId="20" fillId="0" borderId="161" xfId="10" applyFont="1" applyFill="1" applyBorder="1" applyAlignment="1">
      <alignment horizontal="center" vertical="center" wrapText="1"/>
    </xf>
    <xf numFmtId="0" fontId="32" fillId="0" borderId="128" xfId="0" applyFont="1" applyFill="1" applyBorder="1" applyAlignment="1">
      <alignment horizontal="center" vertical="center"/>
    </xf>
    <xf numFmtId="0" fontId="32" fillId="0" borderId="161" xfId="0" applyFont="1" applyFill="1" applyBorder="1" applyAlignment="1">
      <alignment horizontal="center" vertical="center"/>
    </xf>
    <xf numFmtId="0" fontId="32" fillId="0" borderId="79" xfId="0" applyFont="1" applyFill="1" applyBorder="1" applyAlignment="1">
      <alignment horizontal="center" vertical="center" wrapText="1"/>
    </xf>
    <xf numFmtId="0" fontId="32" fillId="0" borderId="81" xfId="0" applyFont="1" applyFill="1" applyBorder="1" applyAlignment="1">
      <alignment horizontal="center" vertical="center"/>
    </xf>
    <xf numFmtId="0" fontId="32" fillId="0" borderId="123" xfId="0" applyFont="1" applyFill="1" applyBorder="1" applyAlignment="1">
      <alignment horizontal="center" vertical="center"/>
    </xf>
    <xf numFmtId="0" fontId="20" fillId="0" borderId="79" xfId="10" applyNumberFormat="1" applyFont="1" applyFill="1" applyBorder="1" applyAlignment="1">
      <alignment horizontal="center" vertical="center" wrapText="1"/>
    </xf>
    <xf numFmtId="0" fontId="20" fillId="0" borderId="82" xfId="10" applyNumberFormat="1" applyFont="1" applyFill="1" applyBorder="1" applyAlignment="1">
      <alignment horizontal="center" vertical="center" wrapText="1"/>
    </xf>
    <xf numFmtId="0" fontId="20" fillId="0" borderId="80" xfId="10" applyNumberFormat="1" applyFont="1" applyFill="1" applyBorder="1" applyAlignment="1">
      <alignment horizontal="center" vertical="center" wrapText="1"/>
    </xf>
    <xf numFmtId="0" fontId="20" fillId="0" borderId="179" xfId="10" applyFont="1" applyFill="1" applyBorder="1" applyAlignment="1">
      <alignment horizontal="center" vertical="center" wrapText="1"/>
    </xf>
    <xf numFmtId="0" fontId="20" fillId="0" borderId="180" xfId="10" applyFont="1" applyFill="1" applyBorder="1" applyAlignment="1">
      <alignment horizontal="center" vertical="center" wrapText="1"/>
    </xf>
    <xf numFmtId="0" fontId="20" fillId="0" borderId="58" xfId="1" applyFont="1" applyFill="1" applyBorder="1" applyAlignment="1">
      <alignment horizontal="center" vertical="center" wrapText="1"/>
    </xf>
    <xf numFmtId="0" fontId="24" fillId="4" borderId="58" xfId="1" applyFont="1" applyFill="1" applyBorder="1" applyAlignment="1">
      <alignment horizontal="center" vertical="center" wrapText="1"/>
    </xf>
    <xf numFmtId="0" fontId="24" fillId="4" borderId="58" xfId="10" applyFont="1" applyFill="1" applyBorder="1" applyAlignment="1">
      <alignment horizontal="center" vertical="center" wrapText="1"/>
    </xf>
    <xf numFmtId="0" fontId="20" fillId="0" borderId="58" xfId="10" applyFont="1" applyFill="1" applyBorder="1" applyAlignment="1">
      <alignment horizontal="center" vertical="center" wrapText="1"/>
    </xf>
    <xf numFmtId="0" fontId="32" fillId="0" borderId="58" xfId="0" applyFont="1" applyFill="1" applyBorder="1" applyAlignment="1">
      <alignment horizontal="center" vertical="center"/>
    </xf>
    <xf numFmtId="0" fontId="20" fillId="0" borderId="79" xfId="10" applyNumberFormat="1" applyFont="1" applyFill="1" applyBorder="1" applyAlignment="1" applyProtection="1">
      <alignment horizontal="center" vertical="center" wrapText="1"/>
    </xf>
    <xf numFmtId="0" fontId="20" fillId="0" borderId="80" xfId="10" applyNumberFormat="1" applyFont="1" applyFill="1" applyBorder="1" applyAlignment="1" applyProtection="1">
      <alignment horizontal="center" vertical="center" wrapText="1"/>
    </xf>
    <xf numFmtId="0" fontId="20" fillId="0" borderId="83" xfId="10" applyNumberFormat="1" applyFont="1" applyFill="1" applyBorder="1" applyAlignment="1" applyProtection="1">
      <alignment horizontal="center" vertical="center" wrapText="1"/>
    </xf>
    <xf numFmtId="0" fontId="20" fillId="0" borderId="79" xfId="5" applyFont="1" applyFill="1" applyBorder="1" applyAlignment="1">
      <alignment horizontal="center" vertical="center" wrapText="1"/>
    </xf>
    <xf numFmtId="0" fontId="20" fillId="0" borderId="80" xfId="5" applyFont="1" applyFill="1" applyBorder="1" applyAlignment="1">
      <alignment horizontal="center" vertical="center" wrapText="1"/>
    </xf>
    <xf numFmtId="0" fontId="20" fillId="0" borderId="82" xfId="5" applyFont="1" applyFill="1" applyBorder="1" applyAlignment="1">
      <alignment horizontal="center" vertical="center" wrapText="1"/>
    </xf>
    <xf numFmtId="0" fontId="20" fillId="0" borderId="83" xfId="5" applyFont="1" applyFill="1" applyBorder="1" applyAlignment="1">
      <alignment horizontal="center" vertical="center" wrapText="1"/>
    </xf>
    <xf numFmtId="0" fontId="32" fillId="0" borderId="79" xfId="0" applyFont="1" applyFill="1" applyBorder="1" applyAlignment="1">
      <alignment horizontal="center" vertical="center"/>
    </xf>
    <xf numFmtId="0" fontId="32" fillId="0" borderId="82" xfId="0" applyFont="1" applyFill="1" applyBorder="1" applyAlignment="1">
      <alignment horizontal="center" vertical="center"/>
    </xf>
    <xf numFmtId="0" fontId="34" fillId="0" borderId="6" xfId="10" applyFont="1" applyFill="1" applyBorder="1" applyAlignment="1">
      <alignment horizontal="center" vertical="center" wrapText="1"/>
    </xf>
    <xf numFmtId="0" fontId="34" fillId="0" borderId="8" xfId="10" applyFont="1" applyFill="1" applyBorder="1" applyAlignment="1">
      <alignment horizontal="center" vertical="center" wrapText="1"/>
    </xf>
    <xf numFmtId="0" fontId="34" fillId="0" borderId="58" xfId="10" applyFont="1" applyFill="1" applyBorder="1" applyAlignment="1">
      <alignment horizontal="center" vertical="center" wrapText="1"/>
    </xf>
    <xf numFmtId="0" fontId="34" fillId="0" borderId="58" xfId="13" applyFont="1" applyFill="1" applyBorder="1" applyAlignment="1">
      <alignment horizontal="center" vertical="center" wrapText="1"/>
    </xf>
    <xf numFmtId="0" fontId="20" fillId="0" borderId="124" xfId="10" applyNumberFormat="1" applyFont="1" applyFill="1" applyBorder="1" applyAlignment="1">
      <alignment horizontal="center" vertical="center" wrapText="1"/>
    </xf>
    <xf numFmtId="0" fontId="20" fillId="0" borderId="183" xfId="5" applyFont="1" applyFill="1" applyBorder="1" applyAlignment="1">
      <alignment horizontal="center" vertical="center" wrapText="1"/>
    </xf>
    <xf numFmtId="178" fontId="20" fillId="0" borderId="58" xfId="2" applyNumberFormat="1" applyFont="1" applyFill="1" applyBorder="1" applyAlignment="1">
      <alignment horizontal="center" vertical="center" wrapText="1"/>
    </xf>
    <xf numFmtId="179" fontId="20" fillId="0" borderId="58" xfId="2" applyNumberFormat="1" applyFont="1" applyFill="1" applyBorder="1" applyAlignment="1">
      <alignment horizontal="center" vertical="center" wrapText="1"/>
    </xf>
    <xf numFmtId="178" fontId="20" fillId="0" borderId="58" xfId="1" applyNumberFormat="1" applyFont="1" applyFill="1" applyBorder="1" applyAlignment="1">
      <alignment horizontal="center" vertical="center" wrapText="1"/>
    </xf>
    <xf numFmtId="179" fontId="20" fillId="0" borderId="58" xfId="1" applyNumberFormat="1" applyFont="1" applyFill="1" applyBorder="1" applyAlignment="1">
      <alignment horizontal="center" vertical="center" wrapText="1"/>
    </xf>
    <xf numFmtId="178" fontId="20" fillId="0" borderId="58" xfId="7" applyNumberFormat="1" applyFont="1" applyFill="1" applyBorder="1" applyAlignment="1">
      <alignment horizontal="center" vertical="center" wrapText="1"/>
    </xf>
    <xf numFmtId="179" fontId="20" fillId="0" borderId="58" xfId="7" applyNumberFormat="1" applyFont="1" applyFill="1" applyBorder="1" applyAlignment="1">
      <alignment horizontal="center" vertical="center" wrapText="1"/>
    </xf>
    <xf numFmtId="0" fontId="20" fillId="0" borderId="58" xfId="8" applyNumberFormat="1" applyFont="1" applyFill="1" applyBorder="1" applyAlignment="1">
      <alignment horizontal="center" vertical="center" wrapText="1"/>
    </xf>
    <xf numFmtId="0" fontId="17" fillId="0" borderId="0" xfId="1" applyFont="1" applyBorder="1" applyAlignment="1">
      <alignment horizontal="right" vertical="center"/>
    </xf>
    <xf numFmtId="3" fontId="0" fillId="0" borderId="58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4" fillId="0" borderId="58" xfId="1" applyFont="1" applyFill="1" applyBorder="1" applyAlignment="1">
      <alignment horizontal="center" vertical="center" wrapText="1"/>
    </xf>
    <xf numFmtId="0" fontId="21" fillId="0" borderId="58" xfId="1" applyFont="1" applyFill="1" applyBorder="1" applyAlignment="1">
      <alignment horizontal="center" vertical="center" wrapText="1"/>
    </xf>
    <xf numFmtId="0" fontId="15" fillId="0" borderId="58" xfId="1" applyFont="1" applyFill="1" applyBorder="1" applyAlignment="1">
      <alignment horizontal="center" vertical="center" wrapText="1"/>
    </xf>
  </cellXfs>
  <cellStyles count="300">
    <cellStyle name="20% - 강조색1" xfId="34" builtinId="30" customBuiltin="1"/>
    <cellStyle name="20% - 강조색1 2" xfId="221"/>
    <cellStyle name="20% - 강조색1 3" xfId="133"/>
    <cellStyle name="20% - 강조색2" xfId="38" builtinId="34" customBuiltin="1"/>
    <cellStyle name="20% - 강조색2 2" xfId="223"/>
    <cellStyle name="20% - 강조색2 3" xfId="135"/>
    <cellStyle name="20% - 강조색3" xfId="42" builtinId="38" customBuiltin="1"/>
    <cellStyle name="20% - 강조색3 2" xfId="225"/>
    <cellStyle name="20% - 강조색3 3" xfId="137"/>
    <cellStyle name="20% - 강조색4" xfId="46" builtinId="42" customBuiltin="1"/>
    <cellStyle name="20% - 강조색4 2" xfId="227"/>
    <cellStyle name="20% - 강조색4 3" xfId="139"/>
    <cellStyle name="20% - 강조색5" xfId="50" builtinId="46" customBuiltin="1"/>
    <cellStyle name="20% - 강조색5 2" xfId="229"/>
    <cellStyle name="20% - 강조색5 3" xfId="141"/>
    <cellStyle name="20% - 강조색6" xfId="54" builtinId="50" customBuiltin="1"/>
    <cellStyle name="20% - 강조색6 2" xfId="231"/>
    <cellStyle name="20% - 강조색6 3" xfId="143"/>
    <cellStyle name="40% - 강조색1" xfId="35" builtinId="31" customBuiltin="1"/>
    <cellStyle name="40% - 강조색1 2" xfId="222"/>
    <cellStyle name="40% - 강조색1 3" xfId="134"/>
    <cellStyle name="40% - 강조색2" xfId="39" builtinId="35" customBuiltin="1"/>
    <cellStyle name="40% - 강조색2 2" xfId="224"/>
    <cellStyle name="40% - 강조색2 3" xfId="136"/>
    <cellStyle name="40% - 강조색3" xfId="43" builtinId="39" customBuiltin="1"/>
    <cellStyle name="40% - 강조색3 2" xfId="226"/>
    <cellStyle name="40% - 강조색3 3" xfId="138"/>
    <cellStyle name="40% - 강조색4" xfId="47" builtinId="43" customBuiltin="1"/>
    <cellStyle name="40% - 강조색4 2" xfId="228"/>
    <cellStyle name="40% - 강조색4 3" xfId="140"/>
    <cellStyle name="40% - 강조색5" xfId="51" builtinId="47" customBuiltin="1"/>
    <cellStyle name="40% - 강조색5 2" xfId="230"/>
    <cellStyle name="40% - 강조색5 3" xfId="142"/>
    <cellStyle name="40% - 강조색6" xfId="55" builtinId="51" customBuiltin="1"/>
    <cellStyle name="40% - 강조색6 2" xfId="232"/>
    <cellStyle name="40% - 강조색6 3" xfId="144"/>
    <cellStyle name="60% - 강조색1" xfId="36" builtinId="32" customBuiltin="1"/>
    <cellStyle name="60% - 강조색2" xfId="40" builtinId="36" customBuiltin="1"/>
    <cellStyle name="60% - 강조색3" xfId="44" builtinId="40" customBuiltin="1"/>
    <cellStyle name="60% - 강조색4" xfId="48" builtinId="44" customBuiltin="1"/>
    <cellStyle name="60% - 강조색5" xfId="52" builtinId="48" customBuiltin="1"/>
    <cellStyle name="60% - 강조색6" xfId="56" builtinId="52" customBuiltin="1"/>
    <cellStyle name="강조색1" xfId="33" builtinId="29" customBuiltin="1"/>
    <cellStyle name="강조색2" xfId="37" builtinId="33" customBuiltin="1"/>
    <cellStyle name="강조색3" xfId="41" builtinId="37" customBuiltin="1"/>
    <cellStyle name="강조색4" xfId="45" builtinId="41" customBuiltin="1"/>
    <cellStyle name="강조색5" xfId="49" builtinId="45" customBuiltin="1"/>
    <cellStyle name="강조색6" xfId="53" builtinId="49" customBuiltin="1"/>
    <cellStyle name="경고문" xfId="30" builtinId="11" customBuiltin="1"/>
    <cellStyle name="계산" xfId="27" builtinId="22" customBuiltin="1"/>
    <cellStyle name="나쁨" xfId="23" builtinId="27" customBuiltin="1"/>
    <cellStyle name="메모 2" xfId="68"/>
    <cellStyle name="메모 2 2" xfId="244"/>
    <cellStyle name="메모 2 3" xfId="156"/>
    <cellStyle name="메모 3" xfId="69"/>
    <cellStyle name="메모 3 2" xfId="245"/>
    <cellStyle name="메모 3 3" xfId="157"/>
    <cellStyle name="백분율 2" xfId="15"/>
    <cellStyle name="백분율 2 2" xfId="65"/>
    <cellStyle name="백분율 2 2 2" xfId="105"/>
    <cellStyle name="백분율 2 2 2 2" xfId="281"/>
    <cellStyle name="백분율 2 2 2 3" xfId="193"/>
    <cellStyle name="백분율 2 2 3" xfId="123"/>
    <cellStyle name="백분율 2 2 3 2" xfId="299"/>
    <cellStyle name="백분율 2 2 3 3" xfId="211"/>
    <cellStyle name="백분율 2 2 4" xfId="87"/>
    <cellStyle name="백분율 2 2 4 2" xfId="263"/>
    <cellStyle name="백분율 2 2 4 3" xfId="175"/>
    <cellStyle name="백분율 2 2 5" xfId="241"/>
    <cellStyle name="백분율 2 2 6" xfId="153"/>
    <cellStyle name="백분율 2 3" xfId="96"/>
    <cellStyle name="백분율 2 3 2" xfId="272"/>
    <cellStyle name="백분율 2 3 3" xfId="184"/>
    <cellStyle name="백분율 2 4" xfId="114"/>
    <cellStyle name="백분율 2 4 2" xfId="290"/>
    <cellStyle name="백분율 2 4 3" xfId="202"/>
    <cellStyle name="백분율 2 5" xfId="78"/>
    <cellStyle name="백분율 2 5 2" xfId="254"/>
    <cellStyle name="백분율 2 5 3" xfId="166"/>
    <cellStyle name="백분율 2 6" xfId="220"/>
    <cellStyle name="백분율 2 7" xfId="132"/>
    <cellStyle name="보통" xfId="24" builtinId="28" customBuiltin="1"/>
    <cellStyle name="설명 텍스트" xfId="31" builtinId="53" customBuiltin="1"/>
    <cellStyle name="셀 확인" xfId="29" builtinId="23" customBuiltin="1"/>
    <cellStyle name="쉼표 [0] 2" xfId="2"/>
    <cellStyle name="쉼표 [0] 2 2" xfId="11"/>
    <cellStyle name="쉼표 [0] 2 2 2" xfId="61"/>
    <cellStyle name="쉼표 [0] 2 2 2 2" xfId="101"/>
    <cellStyle name="쉼표 [0] 2 2 2 2 2" xfId="277"/>
    <cellStyle name="쉼표 [0] 2 2 2 2 3" xfId="189"/>
    <cellStyle name="쉼표 [0] 2 2 2 3" xfId="119"/>
    <cellStyle name="쉼표 [0] 2 2 2 3 2" xfId="295"/>
    <cellStyle name="쉼표 [0] 2 2 2 3 3" xfId="207"/>
    <cellStyle name="쉼표 [0] 2 2 2 4" xfId="83"/>
    <cellStyle name="쉼표 [0] 2 2 2 4 2" xfId="259"/>
    <cellStyle name="쉼표 [0] 2 2 2 4 3" xfId="171"/>
    <cellStyle name="쉼표 [0] 2 2 2 5" xfId="237"/>
    <cellStyle name="쉼표 [0] 2 2 2 6" xfId="149"/>
    <cellStyle name="쉼표 [0] 2 2 3" xfId="92"/>
    <cellStyle name="쉼표 [0] 2 2 3 2" xfId="268"/>
    <cellStyle name="쉼표 [0] 2 2 3 3" xfId="180"/>
    <cellStyle name="쉼표 [0] 2 2 4" xfId="110"/>
    <cellStyle name="쉼표 [0] 2 2 4 2" xfId="286"/>
    <cellStyle name="쉼표 [0] 2 2 4 3" xfId="198"/>
    <cellStyle name="쉼표 [0] 2 2 5" xfId="74"/>
    <cellStyle name="쉼표 [0] 2 2 5 2" xfId="250"/>
    <cellStyle name="쉼표 [0] 2 2 5 3" xfId="162"/>
    <cellStyle name="쉼표 [0] 2 2 6" xfId="216"/>
    <cellStyle name="쉼표 [0] 2 2 7" xfId="128"/>
    <cellStyle name="쉼표 [0] 2 3" xfId="58"/>
    <cellStyle name="쉼표 [0] 2 3 2" xfId="98"/>
    <cellStyle name="쉼표 [0] 2 3 2 2" xfId="274"/>
    <cellStyle name="쉼표 [0] 2 3 2 3" xfId="186"/>
    <cellStyle name="쉼표 [0] 2 3 3" xfId="116"/>
    <cellStyle name="쉼표 [0] 2 3 3 2" xfId="292"/>
    <cellStyle name="쉼표 [0] 2 3 3 3" xfId="204"/>
    <cellStyle name="쉼표 [0] 2 3 4" xfId="80"/>
    <cellStyle name="쉼표 [0] 2 3 4 2" xfId="256"/>
    <cellStyle name="쉼표 [0] 2 3 4 3" xfId="168"/>
    <cellStyle name="쉼표 [0] 2 3 5" xfId="234"/>
    <cellStyle name="쉼표 [0] 2 3 6" xfId="146"/>
    <cellStyle name="쉼표 [0] 2 4" xfId="89"/>
    <cellStyle name="쉼표 [0] 2 4 2" xfId="265"/>
    <cellStyle name="쉼표 [0] 2 4 3" xfId="177"/>
    <cellStyle name="쉼표 [0] 2 5" xfId="107"/>
    <cellStyle name="쉼표 [0] 2 5 2" xfId="283"/>
    <cellStyle name="쉼표 [0] 2 5 3" xfId="195"/>
    <cellStyle name="쉼표 [0] 2 6" xfId="71"/>
    <cellStyle name="쉼표 [0] 2 6 2" xfId="247"/>
    <cellStyle name="쉼표 [0] 2 6 3" xfId="159"/>
    <cellStyle name="쉼표 [0] 2 7" xfId="213"/>
    <cellStyle name="쉼표 [0] 2 8" xfId="125"/>
    <cellStyle name="쉼표 [0] 3" xfId="7"/>
    <cellStyle name="쉼표 [0] 4" xfId="14"/>
    <cellStyle name="쉼표 [0] 4 2" xfId="64"/>
    <cellStyle name="쉼표 [0] 4 2 2" xfId="104"/>
    <cellStyle name="쉼표 [0] 4 2 2 2" xfId="280"/>
    <cellStyle name="쉼표 [0] 4 2 2 3" xfId="192"/>
    <cellStyle name="쉼표 [0] 4 2 3" xfId="122"/>
    <cellStyle name="쉼표 [0] 4 2 3 2" xfId="298"/>
    <cellStyle name="쉼표 [0] 4 2 3 3" xfId="210"/>
    <cellStyle name="쉼표 [0] 4 2 4" xfId="86"/>
    <cellStyle name="쉼표 [0] 4 2 4 2" xfId="262"/>
    <cellStyle name="쉼표 [0] 4 2 4 3" xfId="174"/>
    <cellStyle name="쉼표 [0] 4 2 5" xfId="240"/>
    <cellStyle name="쉼표 [0] 4 2 6" xfId="152"/>
    <cellStyle name="쉼표 [0] 4 3" xfId="95"/>
    <cellStyle name="쉼표 [0] 4 3 2" xfId="271"/>
    <cellStyle name="쉼표 [0] 4 3 3" xfId="183"/>
    <cellStyle name="쉼표 [0] 4 4" xfId="113"/>
    <cellStyle name="쉼표 [0] 4 4 2" xfId="289"/>
    <cellStyle name="쉼표 [0] 4 4 3" xfId="201"/>
    <cellStyle name="쉼표 [0] 4 5" xfId="77"/>
    <cellStyle name="쉼표 [0] 4 5 2" xfId="253"/>
    <cellStyle name="쉼표 [0] 4 5 3" xfId="165"/>
    <cellStyle name="쉼표 [0] 4 6" xfId="219"/>
    <cellStyle name="쉼표 [0] 4 7" xfId="131"/>
    <cellStyle name="연결된 셀" xfId="28" builtinId="24" customBuiltin="1"/>
    <cellStyle name="요약" xfId="32" builtinId="25" customBuiltin="1"/>
    <cellStyle name="입력" xfId="25" builtinId="20" customBuiltin="1"/>
    <cellStyle name="제목" xfId="17" builtinId="15" customBuiltin="1"/>
    <cellStyle name="제목 1" xfId="18" builtinId="16" customBuiltin="1"/>
    <cellStyle name="제목 2" xfId="19" builtinId="17" customBuiltin="1"/>
    <cellStyle name="제목 3" xfId="20" builtinId="18" customBuiltin="1"/>
    <cellStyle name="제목 4" xfId="21" builtinId="19" customBuiltin="1"/>
    <cellStyle name="좋음" xfId="22" builtinId="26" customBuiltin="1"/>
    <cellStyle name="출력" xfId="26" builtinId="21" customBuiltin="1"/>
    <cellStyle name="표준" xfId="0" builtinId="0"/>
    <cellStyle name="표준 10" xfId="67"/>
    <cellStyle name="표준 10 2" xfId="243"/>
    <cellStyle name="표준 10 3" xfId="155"/>
    <cellStyle name="표준 2" xfId="1"/>
    <cellStyle name="표준 2 10" xfId="124"/>
    <cellStyle name="표준 2 2" xfId="8"/>
    <cellStyle name="표준 2 3" xfId="10"/>
    <cellStyle name="표준 2 3 2" xfId="60"/>
    <cellStyle name="표준 2 3 2 2" xfId="100"/>
    <cellStyle name="표준 2 3 2 2 2" xfId="276"/>
    <cellStyle name="표준 2 3 2 2 3" xfId="188"/>
    <cellStyle name="표준 2 3 2 3" xfId="118"/>
    <cellStyle name="표준 2 3 2 3 2" xfId="294"/>
    <cellStyle name="표준 2 3 2 3 3" xfId="206"/>
    <cellStyle name="표준 2 3 2 4" xfId="82"/>
    <cellStyle name="표준 2 3 2 4 2" xfId="258"/>
    <cellStyle name="표준 2 3 2 4 3" xfId="170"/>
    <cellStyle name="표준 2 3 2 5" xfId="236"/>
    <cellStyle name="표준 2 3 2 6" xfId="148"/>
    <cellStyle name="표준 2 3 3" xfId="91"/>
    <cellStyle name="표준 2 3 3 2" xfId="267"/>
    <cellStyle name="표준 2 3 3 3" xfId="179"/>
    <cellStyle name="표준 2 3 4" xfId="109"/>
    <cellStyle name="표준 2 3 4 2" xfId="285"/>
    <cellStyle name="표준 2 3 4 3" xfId="197"/>
    <cellStyle name="표준 2 3 5" xfId="73"/>
    <cellStyle name="표준 2 3 5 2" xfId="249"/>
    <cellStyle name="표준 2 3 5 3" xfId="161"/>
    <cellStyle name="표준 2 3 6" xfId="215"/>
    <cellStyle name="표준 2 3 7" xfId="127"/>
    <cellStyle name="표준 2 4" xfId="16"/>
    <cellStyle name="표준 2 5" xfId="57"/>
    <cellStyle name="표준 2 5 2" xfId="97"/>
    <cellStyle name="표준 2 5 2 2" xfId="273"/>
    <cellStyle name="표준 2 5 2 3" xfId="185"/>
    <cellStyle name="표준 2 5 3" xfId="115"/>
    <cellStyle name="표준 2 5 3 2" xfId="291"/>
    <cellStyle name="표준 2 5 3 3" xfId="203"/>
    <cellStyle name="표준 2 5 4" xfId="79"/>
    <cellStyle name="표준 2 5 4 2" xfId="255"/>
    <cellStyle name="표준 2 5 4 3" xfId="167"/>
    <cellStyle name="표준 2 5 5" xfId="233"/>
    <cellStyle name="표준 2 5 6" xfId="145"/>
    <cellStyle name="표준 2 6" xfId="88"/>
    <cellStyle name="표준 2 6 2" xfId="264"/>
    <cellStyle name="표준 2 6 3" xfId="176"/>
    <cellStyle name="표준 2 7" xfId="106"/>
    <cellStyle name="표준 2 7 2" xfId="282"/>
    <cellStyle name="표준 2 7 3" xfId="194"/>
    <cellStyle name="표준 2 8" xfId="70"/>
    <cellStyle name="표준 2 8 2" xfId="246"/>
    <cellStyle name="표준 2 8 3" xfId="158"/>
    <cellStyle name="표준 2 9" xfId="212"/>
    <cellStyle name="표준 3" xfId="3"/>
    <cellStyle name="표준 4" xfId="4"/>
    <cellStyle name="표준 5" xfId="6"/>
    <cellStyle name="표준 6" xfId="9"/>
    <cellStyle name="표준 6 2" xfId="59"/>
    <cellStyle name="표준 6 2 2" xfId="99"/>
    <cellStyle name="표준 6 2 2 2" xfId="275"/>
    <cellStyle name="표준 6 2 2 3" xfId="187"/>
    <cellStyle name="표준 6 2 3" xfId="117"/>
    <cellStyle name="표준 6 2 3 2" xfId="293"/>
    <cellStyle name="표준 6 2 3 3" xfId="205"/>
    <cellStyle name="표준 6 2 4" xfId="81"/>
    <cellStyle name="표준 6 2 4 2" xfId="257"/>
    <cellStyle name="표준 6 2 4 3" xfId="169"/>
    <cellStyle name="표준 6 2 5" xfId="235"/>
    <cellStyle name="표준 6 2 6" xfId="147"/>
    <cellStyle name="표준 6 3" xfId="90"/>
    <cellStyle name="표준 6 3 2" xfId="266"/>
    <cellStyle name="표준 6 3 3" xfId="178"/>
    <cellStyle name="표준 6 4" xfId="108"/>
    <cellStyle name="표준 6 4 2" xfId="284"/>
    <cellStyle name="표준 6 4 3" xfId="196"/>
    <cellStyle name="표준 6 5" xfId="72"/>
    <cellStyle name="표준 6 5 2" xfId="248"/>
    <cellStyle name="표준 6 5 3" xfId="160"/>
    <cellStyle name="표준 6 6" xfId="214"/>
    <cellStyle name="표준 6 7" xfId="126"/>
    <cellStyle name="표준 7" xfId="12"/>
    <cellStyle name="표준 7 2" xfId="62"/>
    <cellStyle name="표준 7 2 2" xfId="102"/>
    <cellStyle name="표준 7 2 2 2" xfId="278"/>
    <cellStyle name="표준 7 2 2 3" xfId="190"/>
    <cellStyle name="표준 7 2 3" xfId="120"/>
    <cellStyle name="표준 7 2 3 2" xfId="296"/>
    <cellStyle name="표준 7 2 3 3" xfId="208"/>
    <cellStyle name="표준 7 2 4" xfId="84"/>
    <cellStyle name="표준 7 2 4 2" xfId="260"/>
    <cellStyle name="표준 7 2 4 3" xfId="172"/>
    <cellStyle name="표준 7 2 5" xfId="238"/>
    <cellStyle name="표준 7 2 6" xfId="150"/>
    <cellStyle name="표준 7 3" xfId="93"/>
    <cellStyle name="표준 7 3 2" xfId="269"/>
    <cellStyle name="표준 7 3 3" xfId="181"/>
    <cellStyle name="표준 7 4" xfId="111"/>
    <cellStyle name="표준 7 4 2" xfId="287"/>
    <cellStyle name="표준 7 4 3" xfId="199"/>
    <cellStyle name="표준 7 5" xfId="75"/>
    <cellStyle name="표준 7 5 2" xfId="251"/>
    <cellStyle name="표준 7 5 3" xfId="163"/>
    <cellStyle name="표준 7 6" xfId="217"/>
    <cellStyle name="표준 7 7" xfId="129"/>
    <cellStyle name="표준 8" xfId="13"/>
    <cellStyle name="표준 8 2" xfId="63"/>
    <cellStyle name="표준 8 2 2" xfId="103"/>
    <cellStyle name="표준 8 2 2 2" xfId="279"/>
    <cellStyle name="표준 8 2 2 3" xfId="191"/>
    <cellStyle name="표준 8 2 3" xfId="121"/>
    <cellStyle name="표준 8 2 3 2" xfId="297"/>
    <cellStyle name="표준 8 2 3 3" xfId="209"/>
    <cellStyle name="표준 8 2 4" xfId="85"/>
    <cellStyle name="표준 8 2 4 2" xfId="261"/>
    <cellStyle name="표준 8 2 4 3" xfId="173"/>
    <cellStyle name="표준 8 2 5" xfId="239"/>
    <cellStyle name="표준 8 2 6" xfId="151"/>
    <cellStyle name="표준 8 3" xfId="94"/>
    <cellStyle name="표준 8 3 2" xfId="270"/>
    <cellStyle name="표준 8 3 3" xfId="182"/>
    <cellStyle name="표준 8 4" xfId="112"/>
    <cellStyle name="표준 8 4 2" xfId="288"/>
    <cellStyle name="표준 8 4 3" xfId="200"/>
    <cellStyle name="표준 8 5" xfId="76"/>
    <cellStyle name="표준 8 5 2" xfId="252"/>
    <cellStyle name="표준 8 5 3" xfId="164"/>
    <cellStyle name="표준 8 6" xfId="218"/>
    <cellStyle name="표준 8 7" xfId="130"/>
    <cellStyle name="표준 9" xfId="66"/>
    <cellStyle name="표준 9 2" xfId="242"/>
    <cellStyle name="표준 9 3" xfId="154"/>
    <cellStyle name="표준_09.전기분야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V41"/>
  <sheetViews>
    <sheetView tabSelected="1" zoomScale="85" zoomScaleNormal="85" workbookViewId="0">
      <selection activeCell="AW38" sqref="AW38"/>
    </sheetView>
  </sheetViews>
  <sheetFormatPr defaultRowHeight="13.2"/>
  <cols>
    <col min="3" max="3" width="22.875" customWidth="1"/>
    <col min="4" max="4" width="11.875" customWidth="1"/>
    <col min="5" max="6" width="22.875" customWidth="1"/>
    <col min="9" max="9" width="22.875" customWidth="1"/>
    <col min="10" max="10" width="11.875" customWidth="1"/>
    <col min="11" max="12" width="22.875" customWidth="1"/>
    <col min="14" max="14" width="9.875" customWidth="1"/>
    <col min="15" max="15" width="22.875" customWidth="1"/>
    <col min="16" max="16" width="11.875" customWidth="1"/>
    <col min="17" max="18" width="22.875" customWidth="1"/>
    <col min="21" max="21" width="22.875" customWidth="1"/>
    <col min="22" max="22" width="11.875" customWidth="1"/>
    <col min="23" max="24" width="22.875" customWidth="1"/>
    <col min="27" max="27" width="22.875" customWidth="1"/>
    <col min="28" max="28" width="11.875" customWidth="1"/>
    <col min="29" max="30" width="22.875" customWidth="1"/>
    <col min="33" max="33" width="22.625" customWidth="1"/>
    <col min="34" max="34" width="11.625" customWidth="1"/>
    <col min="35" max="36" width="22.625" customWidth="1"/>
    <col min="39" max="39" width="21.125" bestFit="1" customWidth="1"/>
    <col min="40" max="40" width="12.5" bestFit="1" customWidth="1"/>
    <col min="41" max="41" width="23" bestFit="1" customWidth="1"/>
    <col min="42" max="42" width="24.375" bestFit="1" customWidth="1"/>
    <col min="45" max="45" width="22.875" bestFit="1" customWidth="1"/>
    <col min="46" max="46" width="12.125" bestFit="1" customWidth="1"/>
    <col min="47" max="47" width="24.875" bestFit="1" customWidth="1"/>
    <col min="48" max="48" width="21.5" bestFit="1" customWidth="1"/>
  </cols>
  <sheetData>
    <row r="1" spans="2:48" ht="25.2"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2:48" ht="21"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2:48" ht="18" thickBot="1">
      <c r="B3" s="1"/>
      <c r="C3" s="1"/>
      <c r="D3" s="1"/>
      <c r="E3" s="1"/>
      <c r="F3" s="5" t="s">
        <v>2</v>
      </c>
      <c r="G3" s="1"/>
      <c r="H3" s="1"/>
      <c r="I3" s="1"/>
      <c r="J3" s="1"/>
      <c r="K3" s="1"/>
      <c r="L3" s="5" t="s">
        <v>2</v>
      </c>
      <c r="M3" s="1"/>
      <c r="N3" s="1"/>
      <c r="O3" s="1"/>
      <c r="P3" s="1"/>
      <c r="Q3" s="1"/>
      <c r="R3" s="5" t="s">
        <v>2</v>
      </c>
      <c r="S3" s="1"/>
      <c r="T3" s="1"/>
      <c r="U3" s="1"/>
      <c r="V3" s="1"/>
      <c r="W3" s="1"/>
      <c r="X3" s="5" t="s">
        <v>2</v>
      </c>
      <c r="Y3" s="1"/>
      <c r="Z3" s="1"/>
      <c r="AA3" s="1"/>
      <c r="AB3" s="1"/>
      <c r="AC3" s="1"/>
      <c r="AD3" s="5" t="s">
        <v>2</v>
      </c>
      <c r="AJ3" s="45" t="s">
        <v>2</v>
      </c>
      <c r="AL3" s="79"/>
      <c r="AM3" s="79"/>
      <c r="AN3" s="79"/>
      <c r="AO3" s="79"/>
      <c r="AP3" s="45" t="s">
        <v>2</v>
      </c>
      <c r="AV3" s="45" t="s">
        <v>2</v>
      </c>
    </row>
    <row r="4" spans="2:48" ht="17.399999999999999">
      <c r="B4" s="465" t="s">
        <v>3</v>
      </c>
      <c r="C4" s="467" t="s">
        <v>4</v>
      </c>
      <c r="D4" s="467" t="s">
        <v>5</v>
      </c>
      <c r="E4" s="467" t="s">
        <v>757</v>
      </c>
      <c r="F4" s="469" t="s">
        <v>758</v>
      </c>
      <c r="G4" s="1"/>
      <c r="H4" s="465" t="s">
        <v>3</v>
      </c>
      <c r="I4" s="467" t="s">
        <v>4</v>
      </c>
      <c r="J4" s="467" t="s">
        <v>5</v>
      </c>
      <c r="K4" s="467" t="s">
        <v>757</v>
      </c>
      <c r="L4" s="469" t="s">
        <v>758</v>
      </c>
      <c r="M4" s="1"/>
      <c r="N4" s="465" t="s">
        <v>3</v>
      </c>
      <c r="O4" s="467" t="s">
        <v>4</v>
      </c>
      <c r="P4" s="467" t="s">
        <v>5</v>
      </c>
      <c r="Q4" s="467" t="s">
        <v>757</v>
      </c>
      <c r="R4" s="469" t="s">
        <v>758</v>
      </c>
      <c r="S4" s="1"/>
      <c r="T4" s="465" t="s">
        <v>3</v>
      </c>
      <c r="U4" s="467" t="s">
        <v>4</v>
      </c>
      <c r="V4" s="467" t="s">
        <v>5</v>
      </c>
      <c r="W4" s="467" t="s">
        <v>757</v>
      </c>
      <c r="X4" s="469" t="s">
        <v>758</v>
      </c>
      <c r="Y4" s="1"/>
      <c r="Z4" s="465" t="s">
        <v>3</v>
      </c>
      <c r="AA4" s="467" t="s">
        <v>4</v>
      </c>
      <c r="AB4" s="467" t="s">
        <v>5</v>
      </c>
      <c r="AC4" s="467" t="s">
        <v>757</v>
      </c>
      <c r="AD4" s="469" t="s">
        <v>758</v>
      </c>
      <c r="AF4" s="465" t="s">
        <v>3</v>
      </c>
      <c r="AG4" s="467" t="s">
        <v>4</v>
      </c>
      <c r="AH4" s="467" t="s">
        <v>5</v>
      </c>
      <c r="AI4" s="467" t="s">
        <v>757</v>
      </c>
      <c r="AJ4" s="469" t="s">
        <v>758</v>
      </c>
      <c r="AL4" s="465" t="s">
        <v>3</v>
      </c>
      <c r="AM4" s="467" t="s">
        <v>4</v>
      </c>
      <c r="AN4" s="467" t="s">
        <v>5</v>
      </c>
      <c r="AO4" s="467" t="s">
        <v>757</v>
      </c>
      <c r="AP4" s="469" t="s">
        <v>758</v>
      </c>
      <c r="AR4" s="465" t="s">
        <v>3</v>
      </c>
      <c r="AS4" s="467" t="s">
        <v>4</v>
      </c>
      <c r="AT4" s="467" t="s">
        <v>5</v>
      </c>
      <c r="AU4" s="467" t="s">
        <v>757</v>
      </c>
      <c r="AV4" s="469" t="s">
        <v>758</v>
      </c>
    </row>
    <row r="5" spans="2:48" ht="18" thickBot="1">
      <c r="B5" s="466"/>
      <c r="C5" s="468"/>
      <c r="D5" s="468"/>
      <c r="E5" s="468"/>
      <c r="F5" s="470"/>
      <c r="G5" s="1"/>
      <c r="H5" s="466"/>
      <c r="I5" s="468"/>
      <c r="J5" s="468"/>
      <c r="K5" s="468"/>
      <c r="L5" s="470"/>
      <c r="M5" s="1"/>
      <c r="N5" s="466"/>
      <c r="O5" s="468"/>
      <c r="P5" s="468"/>
      <c r="Q5" s="468"/>
      <c r="R5" s="470"/>
      <c r="S5" s="1"/>
      <c r="T5" s="466"/>
      <c r="U5" s="468"/>
      <c r="V5" s="468"/>
      <c r="W5" s="468"/>
      <c r="X5" s="470"/>
      <c r="Y5" s="1"/>
      <c r="Z5" s="466"/>
      <c r="AA5" s="468"/>
      <c r="AB5" s="468"/>
      <c r="AC5" s="468"/>
      <c r="AD5" s="470"/>
      <c r="AF5" s="466"/>
      <c r="AG5" s="468"/>
      <c r="AH5" s="468"/>
      <c r="AI5" s="468"/>
      <c r="AJ5" s="470"/>
      <c r="AL5" s="466"/>
      <c r="AM5" s="468"/>
      <c r="AN5" s="468"/>
      <c r="AO5" s="468"/>
      <c r="AP5" s="470"/>
      <c r="AR5" s="466"/>
      <c r="AS5" s="468"/>
      <c r="AT5" s="468"/>
      <c r="AU5" s="468"/>
      <c r="AV5" s="470"/>
    </row>
    <row r="6" spans="2:48" ht="15.9" customHeight="1" thickTop="1">
      <c r="B6" s="471" t="s">
        <v>6</v>
      </c>
      <c r="C6" s="472"/>
      <c r="D6" s="4" t="s">
        <v>7</v>
      </c>
      <c r="E6" s="4" t="s">
        <v>7</v>
      </c>
      <c r="F6" s="160">
        <f>SUM(F7,F12,F17:F20,F21,F26,F30,F34:F40)</f>
        <v>1551.16</v>
      </c>
      <c r="G6" s="1"/>
      <c r="H6" s="471" t="s">
        <v>6</v>
      </c>
      <c r="I6" s="472"/>
      <c r="J6" s="4" t="s">
        <v>7</v>
      </c>
      <c r="K6" s="4" t="s">
        <v>7</v>
      </c>
      <c r="L6" s="160">
        <f>SUM(L7,L12,L17:L20,L21,L26,L30,L34:L40)</f>
        <v>1587.2599999999998</v>
      </c>
      <c r="M6" s="1"/>
      <c r="N6" s="471" t="s">
        <v>6</v>
      </c>
      <c r="O6" s="472"/>
      <c r="P6" s="4" t="s">
        <v>7</v>
      </c>
      <c r="Q6" s="4" t="s">
        <v>7</v>
      </c>
      <c r="R6" s="160">
        <f>SUM(R7,R12,R17:R20,R21,R26,R30,R34:R40)</f>
        <v>1623.4599999999998</v>
      </c>
      <c r="S6" s="1"/>
      <c r="T6" s="471" t="s">
        <v>6</v>
      </c>
      <c r="U6" s="472"/>
      <c r="V6" s="4" t="s">
        <v>7</v>
      </c>
      <c r="W6" s="4" t="s">
        <v>7</v>
      </c>
      <c r="X6" s="160">
        <f>SUM(X7,X12,X17:X20,X21,X26,X30,X34:X40)</f>
        <v>1623.4599999999998</v>
      </c>
      <c r="Y6" s="1"/>
      <c r="Z6" s="471" t="s">
        <v>6</v>
      </c>
      <c r="AA6" s="472"/>
      <c r="AB6" s="4" t="s">
        <v>7</v>
      </c>
      <c r="AC6" s="4" t="s">
        <v>7</v>
      </c>
      <c r="AD6" s="160">
        <f>SUM(AD7,AD12,AD17:AD20,AD21,AD26,AD30,AD34:AD40)</f>
        <v>1656.56</v>
      </c>
      <c r="AF6" s="471" t="s">
        <v>6</v>
      </c>
      <c r="AG6" s="472"/>
      <c r="AH6" s="4" t="s">
        <v>7</v>
      </c>
      <c r="AI6" s="4" t="s">
        <v>7</v>
      </c>
      <c r="AJ6" s="160">
        <f>SUM(AJ7,AJ12,AJ17:AJ20,AJ21,AJ26,AJ30,AJ34:AJ40)</f>
        <v>1745.76</v>
      </c>
      <c r="AL6" s="471" t="s">
        <v>6</v>
      </c>
      <c r="AM6" s="472"/>
      <c r="AN6" s="4" t="s">
        <v>7</v>
      </c>
      <c r="AO6" s="4" t="s">
        <v>7</v>
      </c>
      <c r="AP6" s="160">
        <f>SUM(AP7,AP16,AP18,AP20,AP25,AP29,AP33:AP40)</f>
        <v>1786.0000000000002</v>
      </c>
      <c r="AR6" s="471" t="s">
        <v>6</v>
      </c>
      <c r="AS6" s="472"/>
      <c r="AT6" s="4" t="s">
        <v>7</v>
      </c>
      <c r="AU6" s="4" t="s">
        <v>7</v>
      </c>
      <c r="AV6" s="160"/>
    </row>
    <row r="7" spans="2:48" ht="15.9" customHeight="1">
      <c r="B7" s="504">
        <v>2011</v>
      </c>
      <c r="C7" s="463" t="s">
        <v>9</v>
      </c>
      <c r="D7" s="6" t="s">
        <v>10</v>
      </c>
      <c r="E7" s="6" t="s">
        <v>8</v>
      </c>
      <c r="F7" s="156">
        <v>435.7</v>
      </c>
      <c r="G7" s="16"/>
      <c r="H7" s="504">
        <v>2012</v>
      </c>
      <c r="I7" s="463" t="s">
        <v>9</v>
      </c>
      <c r="J7" s="6" t="s">
        <v>10</v>
      </c>
      <c r="K7" s="6" t="s">
        <v>8</v>
      </c>
      <c r="L7" s="161">
        <v>435.7</v>
      </c>
      <c r="M7" s="16"/>
      <c r="N7" s="504">
        <v>2013</v>
      </c>
      <c r="O7" s="463" t="s">
        <v>9</v>
      </c>
      <c r="P7" s="6" t="s">
        <v>10</v>
      </c>
      <c r="Q7" s="6" t="s">
        <v>8</v>
      </c>
      <c r="R7" s="161">
        <v>435.7</v>
      </c>
      <c r="S7" s="16"/>
      <c r="T7" s="504">
        <v>2014</v>
      </c>
      <c r="U7" s="463" t="s">
        <v>9</v>
      </c>
      <c r="V7" s="6" t="s">
        <v>10</v>
      </c>
      <c r="W7" s="47" t="s">
        <v>8</v>
      </c>
      <c r="X7" s="10">
        <v>435.7</v>
      </c>
      <c r="Y7" s="16"/>
      <c r="Z7" s="504">
        <v>2015</v>
      </c>
      <c r="AA7" s="463" t="s">
        <v>9</v>
      </c>
      <c r="AB7" s="47" t="s">
        <v>10</v>
      </c>
      <c r="AC7" s="47" t="s">
        <v>423</v>
      </c>
      <c r="AD7" s="98">
        <v>435.7</v>
      </c>
      <c r="AE7" s="175"/>
      <c r="AF7" s="504">
        <v>2016</v>
      </c>
      <c r="AG7" s="463" t="s">
        <v>9</v>
      </c>
      <c r="AH7" s="47" t="s">
        <v>10</v>
      </c>
      <c r="AI7" s="47" t="s">
        <v>8</v>
      </c>
      <c r="AJ7" s="170">
        <v>435.7</v>
      </c>
      <c r="AL7" s="504">
        <v>2017</v>
      </c>
      <c r="AM7" s="463" t="s">
        <v>430</v>
      </c>
      <c r="AN7" s="47" t="s">
        <v>10</v>
      </c>
      <c r="AO7" s="47" t="s">
        <v>755</v>
      </c>
      <c r="AP7" s="161">
        <f>SUM(AP8:AP15)</f>
        <v>907.90000000000009</v>
      </c>
      <c r="AR7" s="504">
        <v>2018</v>
      </c>
      <c r="AS7" s="463" t="s">
        <v>444</v>
      </c>
      <c r="AT7" s="47" t="s">
        <v>10</v>
      </c>
      <c r="AU7" s="47" t="s">
        <v>7</v>
      </c>
      <c r="AV7" s="161">
        <v>907.9</v>
      </c>
    </row>
    <row r="8" spans="2:48" ht="15.9" customHeight="1">
      <c r="B8" s="505"/>
      <c r="C8" s="464"/>
      <c r="D8" s="6" t="s">
        <v>11</v>
      </c>
      <c r="E8" s="6" t="s">
        <v>12</v>
      </c>
      <c r="F8" s="156">
        <v>21.1</v>
      </c>
      <c r="G8" s="16"/>
      <c r="H8" s="505"/>
      <c r="I8" s="464"/>
      <c r="J8" s="6" t="s">
        <v>11</v>
      </c>
      <c r="K8" s="11" t="s">
        <v>12</v>
      </c>
      <c r="L8" s="161">
        <v>21.1</v>
      </c>
      <c r="M8" s="16"/>
      <c r="N8" s="505"/>
      <c r="O8" s="464"/>
      <c r="P8" s="6" t="s">
        <v>11</v>
      </c>
      <c r="Q8" s="11" t="s">
        <v>12</v>
      </c>
      <c r="R8" s="161">
        <v>21.1</v>
      </c>
      <c r="S8" s="16"/>
      <c r="T8" s="505"/>
      <c r="U8" s="464"/>
      <c r="V8" s="6" t="s">
        <v>11</v>
      </c>
      <c r="W8" s="11" t="s">
        <v>12</v>
      </c>
      <c r="X8" s="10">
        <v>21.1</v>
      </c>
      <c r="Y8" s="16"/>
      <c r="Z8" s="505"/>
      <c r="AA8" s="464"/>
      <c r="AB8" s="47" t="s">
        <v>11</v>
      </c>
      <c r="AC8" s="11" t="s">
        <v>12</v>
      </c>
      <c r="AD8" s="98">
        <v>21.1</v>
      </c>
      <c r="AE8" s="175"/>
      <c r="AF8" s="505"/>
      <c r="AG8" s="464"/>
      <c r="AH8" s="47" t="s">
        <v>11</v>
      </c>
      <c r="AI8" s="11" t="s">
        <v>12</v>
      </c>
      <c r="AJ8" s="170">
        <v>21.1</v>
      </c>
      <c r="AL8" s="505"/>
      <c r="AM8" s="464"/>
      <c r="AN8" s="47" t="s">
        <v>11</v>
      </c>
      <c r="AO8" s="11" t="s">
        <v>12</v>
      </c>
      <c r="AP8" s="161">
        <v>21.1</v>
      </c>
      <c r="AR8" s="505"/>
      <c r="AS8" s="464"/>
      <c r="AT8" s="47" t="s">
        <v>11</v>
      </c>
      <c r="AU8" s="11" t="s">
        <v>12</v>
      </c>
      <c r="AV8" s="161">
        <v>21.1</v>
      </c>
    </row>
    <row r="9" spans="2:48" ht="15.9" customHeight="1">
      <c r="B9" s="505"/>
      <c r="C9" s="464"/>
      <c r="D9" s="6" t="s">
        <v>13</v>
      </c>
      <c r="E9" s="6" t="s">
        <v>14</v>
      </c>
      <c r="F9" s="156">
        <v>192.8</v>
      </c>
      <c r="G9" s="16"/>
      <c r="H9" s="505"/>
      <c r="I9" s="464"/>
      <c r="J9" s="6" t="s">
        <v>13</v>
      </c>
      <c r="K9" s="11" t="s">
        <v>14</v>
      </c>
      <c r="L9" s="161">
        <v>192.8</v>
      </c>
      <c r="M9" s="16"/>
      <c r="N9" s="505"/>
      <c r="O9" s="464"/>
      <c r="P9" s="6" t="s">
        <v>13</v>
      </c>
      <c r="Q9" s="11" t="s">
        <v>14</v>
      </c>
      <c r="R9" s="161">
        <v>192.8</v>
      </c>
      <c r="S9" s="16"/>
      <c r="T9" s="505"/>
      <c r="U9" s="464"/>
      <c r="V9" s="6" t="s">
        <v>13</v>
      </c>
      <c r="W9" s="11" t="s">
        <v>14</v>
      </c>
      <c r="X9" s="10">
        <v>192.8</v>
      </c>
      <c r="Y9" s="16"/>
      <c r="Z9" s="505"/>
      <c r="AA9" s="464"/>
      <c r="AB9" s="47" t="s">
        <v>13</v>
      </c>
      <c r="AC9" s="11" t="s">
        <v>14</v>
      </c>
      <c r="AD9" s="98">
        <v>192.8</v>
      </c>
      <c r="AE9" s="175"/>
      <c r="AF9" s="505"/>
      <c r="AG9" s="464"/>
      <c r="AH9" s="47" t="s">
        <v>13</v>
      </c>
      <c r="AI9" s="11" t="s">
        <v>14</v>
      </c>
      <c r="AJ9" s="170">
        <v>192.8</v>
      </c>
      <c r="AL9" s="505"/>
      <c r="AM9" s="464"/>
      <c r="AN9" s="47" t="s">
        <v>13</v>
      </c>
      <c r="AO9" s="11" t="s">
        <v>14</v>
      </c>
      <c r="AP9" s="161">
        <v>192.8</v>
      </c>
      <c r="AR9" s="505"/>
      <c r="AS9" s="464"/>
      <c r="AT9" s="47" t="s">
        <v>13</v>
      </c>
      <c r="AU9" s="11" t="s">
        <v>14</v>
      </c>
      <c r="AV9" s="161">
        <v>192.8</v>
      </c>
    </row>
    <row r="10" spans="2:48" ht="15.9" customHeight="1">
      <c r="B10" s="505"/>
      <c r="C10" s="464"/>
      <c r="D10" s="6" t="s">
        <v>15</v>
      </c>
      <c r="E10" s="6" t="s">
        <v>16</v>
      </c>
      <c r="F10" s="156">
        <v>129.1</v>
      </c>
      <c r="G10" s="16"/>
      <c r="H10" s="505"/>
      <c r="I10" s="464"/>
      <c r="J10" s="6" t="s">
        <v>15</v>
      </c>
      <c r="K10" s="11" t="s">
        <v>16</v>
      </c>
      <c r="L10" s="161">
        <v>129.1</v>
      </c>
      <c r="M10" s="16"/>
      <c r="N10" s="505"/>
      <c r="O10" s="464"/>
      <c r="P10" s="6" t="s">
        <v>15</v>
      </c>
      <c r="Q10" s="11" t="s">
        <v>16</v>
      </c>
      <c r="R10" s="161">
        <v>129.1</v>
      </c>
      <c r="S10" s="16"/>
      <c r="T10" s="505"/>
      <c r="U10" s="464"/>
      <c r="V10" s="6" t="s">
        <v>15</v>
      </c>
      <c r="W10" s="11" t="s">
        <v>16</v>
      </c>
      <c r="X10" s="10">
        <v>129.1</v>
      </c>
      <c r="Y10" s="16"/>
      <c r="Z10" s="505"/>
      <c r="AA10" s="464"/>
      <c r="AB10" s="47" t="s">
        <v>15</v>
      </c>
      <c r="AC10" s="11" t="s">
        <v>16</v>
      </c>
      <c r="AD10" s="98">
        <v>129.1</v>
      </c>
      <c r="AE10" s="175"/>
      <c r="AF10" s="505"/>
      <c r="AG10" s="464"/>
      <c r="AH10" s="47" t="s">
        <v>15</v>
      </c>
      <c r="AI10" s="11" t="s">
        <v>16</v>
      </c>
      <c r="AJ10" s="170">
        <v>129.1</v>
      </c>
      <c r="AL10" s="505"/>
      <c r="AM10" s="464"/>
      <c r="AN10" s="47" t="s">
        <v>15</v>
      </c>
      <c r="AO10" s="11" t="s">
        <v>16</v>
      </c>
      <c r="AP10" s="161">
        <v>129.1</v>
      </c>
      <c r="AR10" s="505"/>
      <c r="AS10" s="464"/>
      <c r="AT10" s="47" t="s">
        <v>15</v>
      </c>
      <c r="AU10" s="11" t="s">
        <v>16</v>
      </c>
      <c r="AV10" s="161">
        <v>129.1</v>
      </c>
    </row>
    <row r="11" spans="2:48" ht="15.9" customHeight="1">
      <c r="B11" s="505"/>
      <c r="C11" s="464"/>
      <c r="D11" s="7" t="s">
        <v>17</v>
      </c>
      <c r="E11" s="7" t="s">
        <v>18</v>
      </c>
      <c r="F11" s="157">
        <v>92.7</v>
      </c>
      <c r="G11" s="16"/>
      <c r="H11" s="505"/>
      <c r="I11" s="464"/>
      <c r="J11" s="7" t="s">
        <v>17</v>
      </c>
      <c r="K11" s="12" t="s">
        <v>18</v>
      </c>
      <c r="L11" s="162">
        <v>92.7</v>
      </c>
      <c r="M11" s="16"/>
      <c r="N11" s="505"/>
      <c r="O11" s="464"/>
      <c r="P11" s="7" t="s">
        <v>17</v>
      </c>
      <c r="Q11" s="12" t="s">
        <v>18</v>
      </c>
      <c r="R11" s="162">
        <v>92.7</v>
      </c>
      <c r="S11" s="16"/>
      <c r="T11" s="505"/>
      <c r="U11" s="464"/>
      <c r="V11" s="7" t="s">
        <v>17</v>
      </c>
      <c r="W11" s="12" t="s">
        <v>18</v>
      </c>
      <c r="X11" s="154">
        <v>92.7</v>
      </c>
      <c r="Y11" s="16"/>
      <c r="Z11" s="505"/>
      <c r="AA11" s="464"/>
      <c r="AB11" s="152" t="s">
        <v>17</v>
      </c>
      <c r="AC11" s="12" t="s">
        <v>18</v>
      </c>
      <c r="AD11" s="166">
        <v>92.7</v>
      </c>
      <c r="AE11" s="175"/>
      <c r="AF11" s="505"/>
      <c r="AG11" s="464"/>
      <c r="AH11" s="152" t="s">
        <v>17</v>
      </c>
      <c r="AI11" s="11" t="s">
        <v>18</v>
      </c>
      <c r="AJ11" s="170">
        <v>92.7</v>
      </c>
      <c r="AL11" s="505"/>
      <c r="AM11" s="464"/>
      <c r="AN11" s="302" t="s">
        <v>17</v>
      </c>
      <c r="AO11" s="11" t="s">
        <v>18</v>
      </c>
      <c r="AP11" s="161">
        <v>92.7</v>
      </c>
      <c r="AR11" s="505"/>
      <c r="AS11" s="464"/>
      <c r="AT11" s="302" t="s">
        <v>17</v>
      </c>
      <c r="AU11" s="11" t="s">
        <v>18</v>
      </c>
      <c r="AV11" s="161">
        <v>92.7</v>
      </c>
    </row>
    <row r="12" spans="2:48" ht="15.9" customHeight="1">
      <c r="B12" s="505"/>
      <c r="C12" s="507" t="s">
        <v>19</v>
      </c>
      <c r="D12" s="8" t="s">
        <v>10</v>
      </c>
      <c r="E12" s="8" t="s">
        <v>7</v>
      </c>
      <c r="F12" s="158">
        <v>450.6</v>
      </c>
      <c r="G12" s="16"/>
      <c r="H12" s="505"/>
      <c r="I12" s="507" t="s">
        <v>19</v>
      </c>
      <c r="J12" s="8" t="s">
        <v>10</v>
      </c>
      <c r="K12" s="8" t="s">
        <v>7</v>
      </c>
      <c r="L12" s="163">
        <v>472.2</v>
      </c>
      <c r="M12" s="16"/>
      <c r="N12" s="505"/>
      <c r="O12" s="507" t="s">
        <v>19</v>
      </c>
      <c r="P12" s="8" t="s">
        <v>10</v>
      </c>
      <c r="Q12" s="8" t="s">
        <v>7</v>
      </c>
      <c r="R12" s="163">
        <v>472.2</v>
      </c>
      <c r="S12" s="16"/>
      <c r="T12" s="505"/>
      <c r="U12" s="507" t="s">
        <v>19</v>
      </c>
      <c r="V12" s="8" t="s">
        <v>10</v>
      </c>
      <c r="W12" s="48" t="s">
        <v>7</v>
      </c>
      <c r="X12" s="13">
        <v>472.2</v>
      </c>
      <c r="Y12" s="16"/>
      <c r="Z12" s="505"/>
      <c r="AA12" s="507" t="s">
        <v>19</v>
      </c>
      <c r="AB12" s="48" t="s">
        <v>10</v>
      </c>
      <c r="AC12" s="48" t="s">
        <v>7</v>
      </c>
      <c r="AD12" s="167">
        <v>472.2</v>
      </c>
      <c r="AE12" s="175"/>
      <c r="AF12" s="505"/>
      <c r="AG12" s="507" t="s">
        <v>19</v>
      </c>
      <c r="AH12" s="48" t="s">
        <v>10</v>
      </c>
      <c r="AI12" s="47" t="s">
        <v>7</v>
      </c>
      <c r="AJ12" s="170">
        <v>472.2</v>
      </c>
      <c r="AL12" s="505"/>
      <c r="AM12" s="464"/>
      <c r="AN12" s="47" t="s">
        <v>20</v>
      </c>
      <c r="AO12" s="47" t="s">
        <v>21</v>
      </c>
      <c r="AP12" s="161">
        <v>156.30000000000001</v>
      </c>
      <c r="AR12" s="505"/>
      <c r="AS12" s="464"/>
      <c r="AT12" s="47" t="s">
        <v>20</v>
      </c>
      <c r="AU12" s="47" t="s">
        <v>21</v>
      </c>
      <c r="AV12" s="161">
        <v>156.30000000000001</v>
      </c>
    </row>
    <row r="13" spans="2:48" ht="15.9" customHeight="1">
      <c r="B13" s="505"/>
      <c r="C13" s="464"/>
      <c r="D13" s="6" t="s">
        <v>20</v>
      </c>
      <c r="E13" s="6" t="s">
        <v>21</v>
      </c>
      <c r="F13" s="156">
        <v>156.30000000000001</v>
      </c>
      <c r="G13" s="16"/>
      <c r="H13" s="505"/>
      <c r="I13" s="464"/>
      <c r="J13" s="6" t="s">
        <v>20</v>
      </c>
      <c r="K13" s="6" t="s">
        <v>21</v>
      </c>
      <c r="L13" s="161">
        <v>156.30000000000001</v>
      </c>
      <c r="M13" s="16"/>
      <c r="N13" s="505"/>
      <c r="O13" s="464"/>
      <c r="P13" s="6" t="s">
        <v>20</v>
      </c>
      <c r="Q13" s="6" t="s">
        <v>21</v>
      </c>
      <c r="R13" s="161">
        <v>156.30000000000001</v>
      </c>
      <c r="S13" s="16"/>
      <c r="T13" s="505"/>
      <c r="U13" s="464"/>
      <c r="V13" s="6" t="s">
        <v>20</v>
      </c>
      <c r="W13" s="47" t="s">
        <v>21</v>
      </c>
      <c r="X13" s="10">
        <v>156.30000000000001</v>
      </c>
      <c r="Y13" s="16"/>
      <c r="Z13" s="505"/>
      <c r="AA13" s="464"/>
      <c r="AB13" s="47" t="s">
        <v>20</v>
      </c>
      <c r="AC13" s="47" t="s">
        <v>21</v>
      </c>
      <c r="AD13" s="98">
        <v>156.30000000000001</v>
      </c>
      <c r="AE13" s="175"/>
      <c r="AF13" s="505"/>
      <c r="AG13" s="464"/>
      <c r="AH13" s="47" t="s">
        <v>20</v>
      </c>
      <c r="AI13" s="47" t="s">
        <v>21</v>
      </c>
      <c r="AJ13" s="170">
        <v>156.30000000000001</v>
      </c>
      <c r="AL13" s="505"/>
      <c r="AM13" s="464"/>
      <c r="AN13" s="47" t="s">
        <v>22</v>
      </c>
      <c r="AO13" s="47" t="s">
        <v>23</v>
      </c>
      <c r="AP13" s="161">
        <v>91.7</v>
      </c>
      <c r="AR13" s="505"/>
      <c r="AS13" s="464"/>
      <c r="AT13" s="47" t="s">
        <v>22</v>
      </c>
      <c r="AU13" s="47" t="s">
        <v>23</v>
      </c>
      <c r="AV13" s="161">
        <v>91.7</v>
      </c>
    </row>
    <row r="14" spans="2:48" ht="15.9" customHeight="1">
      <c r="B14" s="505"/>
      <c r="C14" s="464"/>
      <c r="D14" s="6" t="s">
        <v>22</v>
      </c>
      <c r="E14" s="6" t="s">
        <v>23</v>
      </c>
      <c r="F14" s="156">
        <v>91.7</v>
      </c>
      <c r="G14" s="16"/>
      <c r="H14" s="505"/>
      <c r="I14" s="464"/>
      <c r="J14" s="6" t="s">
        <v>22</v>
      </c>
      <c r="K14" s="6" t="s">
        <v>23</v>
      </c>
      <c r="L14" s="161">
        <v>91.7</v>
      </c>
      <c r="M14" s="16"/>
      <c r="N14" s="505"/>
      <c r="O14" s="464"/>
      <c r="P14" s="6" t="s">
        <v>22</v>
      </c>
      <c r="Q14" s="6" t="s">
        <v>23</v>
      </c>
      <c r="R14" s="161">
        <v>91.7</v>
      </c>
      <c r="S14" s="16"/>
      <c r="T14" s="505"/>
      <c r="U14" s="464"/>
      <c r="V14" s="6" t="s">
        <v>22</v>
      </c>
      <c r="W14" s="47" t="s">
        <v>23</v>
      </c>
      <c r="X14" s="10">
        <v>91.7</v>
      </c>
      <c r="Y14" s="16"/>
      <c r="Z14" s="505"/>
      <c r="AA14" s="464"/>
      <c r="AB14" s="47" t="s">
        <v>22</v>
      </c>
      <c r="AC14" s="47" t="s">
        <v>23</v>
      </c>
      <c r="AD14" s="98">
        <v>91.7</v>
      </c>
      <c r="AE14" s="175"/>
      <c r="AF14" s="505"/>
      <c r="AG14" s="464"/>
      <c r="AH14" s="47" t="s">
        <v>22</v>
      </c>
      <c r="AI14" s="47" t="s">
        <v>23</v>
      </c>
      <c r="AJ14" s="170">
        <v>91.7</v>
      </c>
      <c r="AL14" s="505"/>
      <c r="AM14" s="464"/>
      <c r="AN14" s="47" t="s">
        <v>24</v>
      </c>
      <c r="AO14" s="47" t="s">
        <v>26</v>
      </c>
      <c r="AP14" s="161">
        <v>167.7</v>
      </c>
      <c r="AR14" s="505"/>
      <c r="AS14" s="464"/>
      <c r="AT14" s="47" t="s">
        <v>24</v>
      </c>
      <c r="AU14" s="47" t="s">
        <v>26</v>
      </c>
      <c r="AV14" s="161">
        <v>167.7</v>
      </c>
    </row>
    <row r="15" spans="2:48" ht="15.9" customHeight="1">
      <c r="B15" s="505"/>
      <c r="C15" s="464"/>
      <c r="D15" s="6" t="s">
        <v>24</v>
      </c>
      <c r="E15" s="6" t="s">
        <v>25</v>
      </c>
      <c r="F15" s="156">
        <v>146.1</v>
      </c>
      <c r="G15" s="16"/>
      <c r="H15" s="505"/>
      <c r="I15" s="464"/>
      <c r="J15" s="6" t="s">
        <v>24</v>
      </c>
      <c r="K15" s="6" t="s">
        <v>26</v>
      </c>
      <c r="L15" s="161">
        <v>167.7</v>
      </c>
      <c r="M15" s="16"/>
      <c r="N15" s="505"/>
      <c r="O15" s="464"/>
      <c r="P15" s="6" t="s">
        <v>24</v>
      </c>
      <c r="Q15" s="6" t="s">
        <v>26</v>
      </c>
      <c r="R15" s="161">
        <v>167.7</v>
      </c>
      <c r="S15" s="16"/>
      <c r="T15" s="505"/>
      <c r="U15" s="464"/>
      <c r="V15" s="6" t="s">
        <v>24</v>
      </c>
      <c r="W15" s="47" t="s">
        <v>26</v>
      </c>
      <c r="X15" s="10">
        <v>167.7</v>
      </c>
      <c r="Y15" s="16"/>
      <c r="Z15" s="505"/>
      <c r="AA15" s="464"/>
      <c r="AB15" s="47" t="s">
        <v>24</v>
      </c>
      <c r="AC15" s="47" t="s">
        <v>26</v>
      </c>
      <c r="AD15" s="98">
        <v>167.7</v>
      </c>
      <c r="AE15" s="175"/>
      <c r="AF15" s="505"/>
      <c r="AG15" s="464"/>
      <c r="AH15" s="47" t="s">
        <v>24</v>
      </c>
      <c r="AI15" s="47" t="s">
        <v>26</v>
      </c>
      <c r="AJ15" s="170">
        <v>167.7</v>
      </c>
      <c r="AL15" s="505"/>
      <c r="AM15" s="473"/>
      <c r="AN15" s="47" t="s">
        <v>27</v>
      </c>
      <c r="AO15" s="47" t="s">
        <v>28</v>
      </c>
      <c r="AP15" s="161">
        <v>56.5</v>
      </c>
      <c r="AR15" s="505"/>
      <c r="AS15" s="473"/>
      <c r="AT15" s="47" t="s">
        <v>27</v>
      </c>
      <c r="AU15" s="47" t="s">
        <v>28</v>
      </c>
      <c r="AV15" s="161">
        <v>56.5</v>
      </c>
    </row>
    <row r="16" spans="2:48" ht="15.9" customHeight="1">
      <c r="B16" s="505"/>
      <c r="C16" s="473"/>
      <c r="D16" s="6" t="s">
        <v>27</v>
      </c>
      <c r="E16" s="6" t="s">
        <v>28</v>
      </c>
      <c r="F16" s="156">
        <v>56.5</v>
      </c>
      <c r="G16" s="16"/>
      <c r="H16" s="505"/>
      <c r="I16" s="473"/>
      <c r="J16" s="6" t="s">
        <v>27</v>
      </c>
      <c r="K16" s="6" t="s">
        <v>28</v>
      </c>
      <c r="L16" s="161">
        <v>56.5</v>
      </c>
      <c r="M16" s="16"/>
      <c r="N16" s="505"/>
      <c r="O16" s="473"/>
      <c r="P16" s="6" t="s">
        <v>27</v>
      </c>
      <c r="Q16" s="6" t="s">
        <v>28</v>
      </c>
      <c r="R16" s="161">
        <v>56.5</v>
      </c>
      <c r="S16" s="16"/>
      <c r="T16" s="505"/>
      <c r="U16" s="473"/>
      <c r="V16" s="6" t="s">
        <v>27</v>
      </c>
      <c r="W16" s="47" t="s">
        <v>28</v>
      </c>
      <c r="X16" s="10">
        <v>56.5</v>
      </c>
      <c r="Y16" s="16"/>
      <c r="Z16" s="505"/>
      <c r="AA16" s="473"/>
      <c r="AB16" s="47" t="s">
        <v>27</v>
      </c>
      <c r="AC16" s="47" t="s">
        <v>28</v>
      </c>
      <c r="AD16" s="98">
        <v>56.5</v>
      </c>
      <c r="AE16" s="175"/>
      <c r="AF16" s="505"/>
      <c r="AG16" s="473"/>
      <c r="AH16" s="47" t="s">
        <v>27</v>
      </c>
      <c r="AI16" s="47" t="s">
        <v>28</v>
      </c>
      <c r="AJ16" s="170">
        <v>56.5</v>
      </c>
      <c r="AL16" s="505"/>
      <c r="AM16" s="463" t="s">
        <v>29</v>
      </c>
      <c r="AN16" s="463" t="s">
        <v>63</v>
      </c>
      <c r="AO16" s="463" t="s">
        <v>30</v>
      </c>
      <c r="AP16" s="457">
        <v>99.8</v>
      </c>
      <c r="AR16" s="505"/>
      <c r="AS16" s="463" t="s">
        <v>29</v>
      </c>
      <c r="AT16" s="463" t="s">
        <v>63</v>
      </c>
      <c r="AU16" s="463" t="s">
        <v>30</v>
      </c>
      <c r="AV16" s="457">
        <v>99.8</v>
      </c>
    </row>
    <row r="17" spans="2:48" ht="15.9" customHeight="1">
      <c r="B17" s="505"/>
      <c r="C17" s="463" t="s">
        <v>29</v>
      </c>
      <c r="D17" s="463" t="s">
        <v>63</v>
      </c>
      <c r="E17" s="463" t="s">
        <v>30</v>
      </c>
      <c r="F17" s="510">
        <v>88.8</v>
      </c>
      <c r="G17" s="16"/>
      <c r="H17" s="505"/>
      <c r="I17" s="463" t="s">
        <v>29</v>
      </c>
      <c r="J17" s="463" t="s">
        <v>63</v>
      </c>
      <c r="K17" s="463" t="s">
        <v>30</v>
      </c>
      <c r="L17" s="457">
        <v>88.8</v>
      </c>
      <c r="M17" s="16"/>
      <c r="N17" s="505"/>
      <c r="O17" s="463" t="s">
        <v>29</v>
      </c>
      <c r="P17" s="463" t="s">
        <v>63</v>
      </c>
      <c r="Q17" s="463" t="s">
        <v>30</v>
      </c>
      <c r="R17" s="457">
        <v>88.8</v>
      </c>
      <c r="S17" s="16"/>
      <c r="T17" s="505"/>
      <c r="U17" s="463" t="s">
        <v>29</v>
      </c>
      <c r="V17" s="463" t="s">
        <v>63</v>
      </c>
      <c r="W17" s="463" t="s">
        <v>30</v>
      </c>
      <c r="X17" s="496">
        <v>88.8</v>
      </c>
      <c r="Y17" s="16"/>
      <c r="Z17" s="505"/>
      <c r="AA17" s="463" t="s">
        <v>29</v>
      </c>
      <c r="AB17" s="463" t="s">
        <v>63</v>
      </c>
      <c r="AC17" s="463" t="s">
        <v>30</v>
      </c>
      <c r="AD17" s="498">
        <v>88.8</v>
      </c>
      <c r="AE17" s="175"/>
      <c r="AF17" s="505"/>
      <c r="AG17" s="463" t="s">
        <v>29</v>
      </c>
      <c r="AH17" s="463" t="s">
        <v>63</v>
      </c>
      <c r="AI17" s="463" t="s">
        <v>30</v>
      </c>
      <c r="AJ17" s="508">
        <v>88.8</v>
      </c>
      <c r="AL17" s="505"/>
      <c r="AM17" s="473"/>
      <c r="AN17" s="473"/>
      <c r="AO17" s="473"/>
      <c r="AP17" s="458"/>
      <c r="AR17" s="505"/>
      <c r="AS17" s="473"/>
      <c r="AT17" s="473"/>
      <c r="AU17" s="473"/>
      <c r="AV17" s="458"/>
    </row>
    <row r="18" spans="2:48" ht="15.9" customHeight="1">
      <c r="B18" s="505"/>
      <c r="C18" s="473"/>
      <c r="D18" s="473"/>
      <c r="E18" s="473"/>
      <c r="F18" s="511"/>
      <c r="G18" s="16"/>
      <c r="H18" s="505"/>
      <c r="I18" s="473"/>
      <c r="J18" s="473"/>
      <c r="K18" s="473"/>
      <c r="L18" s="458"/>
      <c r="M18" s="16"/>
      <c r="N18" s="505"/>
      <c r="O18" s="473"/>
      <c r="P18" s="473"/>
      <c r="Q18" s="473"/>
      <c r="R18" s="458"/>
      <c r="S18" s="16"/>
      <c r="T18" s="505"/>
      <c r="U18" s="473"/>
      <c r="V18" s="473"/>
      <c r="W18" s="473"/>
      <c r="X18" s="497"/>
      <c r="Y18" s="16"/>
      <c r="Z18" s="505"/>
      <c r="AA18" s="473"/>
      <c r="AB18" s="473"/>
      <c r="AC18" s="473"/>
      <c r="AD18" s="499"/>
      <c r="AE18" s="175"/>
      <c r="AF18" s="505"/>
      <c r="AG18" s="473"/>
      <c r="AH18" s="473"/>
      <c r="AI18" s="473"/>
      <c r="AJ18" s="509"/>
      <c r="AL18" s="505"/>
      <c r="AM18" s="463" t="s">
        <v>31</v>
      </c>
      <c r="AN18" s="463" t="s">
        <v>64</v>
      </c>
      <c r="AO18" s="463" t="s">
        <v>32</v>
      </c>
      <c r="AP18" s="457">
        <v>10</v>
      </c>
      <c r="AR18" s="505"/>
      <c r="AS18" s="463" t="s">
        <v>766</v>
      </c>
      <c r="AT18" s="463" t="s">
        <v>767</v>
      </c>
      <c r="AU18" s="463" t="s">
        <v>768</v>
      </c>
      <c r="AV18" s="457">
        <v>27.4</v>
      </c>
    </row>
    <row r="19" spans="2:48" ht="15.9" customHeight="1">
      <c r="B19" s="505"/>
      <c r="C19" s="463" t="s">
        <v>31</v>
      </c>
      <c r="D19" s="463" t="s">
        <v>64</v>
      </c>
      <c r="E19" s="463" t="s">
        <v>423</v>
      </c>
      <c r="F19" s="510" t="s">
        <v>424</v>
      </c>
      <c r="G19" s="16"/>
      <c r="H19" s="505"/>
      <c r="I19" s="463" t="s">
        <v>31</v>
      </c>
      <c r="J19" s="463" t="s">
        <v>64</v>
      </c>
      <c r="K19" s="463" t="s">
        <v>423</v>
      </c>
      <c r="L19" s="457" t="s">
        <v>424</v>
      </c>
      <c r="M19" s="16"/>
      <c r="N19" s="505"/>
      <c r="O19" s="463" t="s">
        <v>31</v>
      </c>
      <c r="P19" s="463" t="s">
        <v>64</v>
      </c>
      <c r="Q19" s="463" t="s">
        <v>423</v>
      </c>
      <c r="R19" s="457" t="s">
        <v>424</v>
      </c>
      <c r="S19" s="16"/>
      <c r="T19" s="505"/>
      <c r="U19" s="463" t="s">
        <v>31</v>
      </c>
      <c r="V19" s="463" t="s">
        <v>64</v>
      </c>
      <c r="W19" s="463" t="s">
        <v>423</v>
      </c>
      <c r="X19" s="496" t="s">
        <v>424</v>
      </c>
      <c r="Y19" s="16"/>
      <c r="Z19" s="505"/>
      <c r="AA19" s="463" t="s">
        <v>31</v>
      </c>
      <c r="AB19" s="463" t="s">
        <v>64</v>
      </c>
      <c r="AC19" s="463" t="s">
        <v>32</v>
      </c>
      <c r="AD19" s="498">
        <v>10</v>
      </c>
      <c r="AE19" s="175"/>
      <c r="AF19" s="505"/>
      <c r="AG19" s="463" t="s">
        <v>31</v>
      </c>
      <c r="AH19" s="463" t="s">
        <v>64</v>
      </c>
      <c r="AI19" s="463" t="s">
        <v>32</v>
      </c>
      <c r="AJ19" s="457">
        <v>10</v>
      </c>
      <c r="AL19" s="505"/>
      <c r="AM19" s="473"/>
      <c r="AN19" s="473"/>
      <c r="AO19" s="473"/>
      <c r="AP19" s="458"/>
      <c r="AR19" s="505"/>
      <c r="AS19" s="473"/>
      <c r="AT19" s="473"/>
      <c r="AU19" s="473"/>
      <c r="AV19" s="458"/>
    </row>
    <row r="20" spans="2:48" ht="15.9" customHeight="1">
      <c r="B20" s="505"/>
      <c r="C20" s="473"/>
      <c r="D20" s="473"/>
      <c r="E20" s="473"/>
      <c r="F20" s="511"/>
      <c r="G20" s="16"/>
      <c r="H20" s="505"/>
      <c r="I20" s="473"/>
      <c r="J20" s="473"/>
      <c r="K20" s="473"/>
      <c r="L20" s="458"/>
      <c r="M20" s="16"/>
      <c r="N20" s="505"/>
      <c r="O20" s="473"/>
      <c r="P20" s="473"/>
      <c r="Q20" s="473"/>
      <c r="R20" s="458"/>
      <c r="S20" s="16"/>
      <c r="T20" s="505"/>
      <c r="U20" s="473"/>
      <c r="V20" s="473"/>
      <c r="W20" s="473"/>
      <c r="X20" s="497"/>
      <c r="Y20" s="16"/>
      <c r="Z20" s="505"/>
      <c r="AA20" s="473"/>
      <c r="AB20" s="473"/>
      <c r="AC20" s="473"/>
      <c r="AD20" s="499"/>
      <c r="AE20" s="175"/>
      <c r="AF20" s="505"/>
      <c r="AG20" s="473"/>
      <c r="AH20" s="473"/>
      <c r="AI20" s="473"/>
      <c r="AJ20" s="458"/>
      <c r="AL20" s="505"/>
      <c r="AM20" s="463" t="s">
        <v>33</v>
      </c>
      <c r="AN20" s="47" t="s">
        <v>10</v>
      </c>
      <c r="AO20" s="176" t="s">
        <v>7</v>
      </c>
      <c r="AP20" s="244">
        <v>386.2</v>
      </c>
      <c r="AR20" s="505"/>
      <c r="AS20" s="463" t="s">
        <v>33</v>
      </c>
      <c r="AT20" s="47" t="s">
        <v>10</v>
      </c>
      <c r="AU20" s="176" t="s">
        <v>7</v>
      </c>
      <c r="AV20" s="244">
        <v>389.47</v>
      </c>
    </row>
    <row r="21" spans="2:48" ht="15.9" customHeight="1">
      <c r="B21" s="505"/>
      <c r="C21" s="463" t="s">
        <v>33</v>
      </c>
      <c r="D21" s="6" t="s">
        <v>10</v>
      </c>
      <c r="E21" s="6" t="s">
        <v>7</v>
      </c>
      <c r="F21" s="156">
        <v>368.36</v>
      </c>
      <c r="G21" s="16"/>
      <c r="H21" s="505"/>
      <c r="I21" s="463" t="s">
        <v>33</v>
      </c>
      <c r="J21" s="6" t="s">
        <v>10</v>
      </c>
      <c r="K21" s="6" t="s">
        <v>7</v>
      </c>
      <c r="L21" s="161">
        <v>368.36</v>
      </c>
      <c r="M21" s="16"/>
      <c r="N21" s="505"/>
      <c r="O21" s="463" t="s">
        <v>33</v>
      </c>
      <c r="P21" s="6" t="s">
        <v>10</v>
      </c>
      <c r="Q21" s="6" t="s">
        <v>7</v>
      </c>
      <c r="R21" s="161">
        <v>368.36</v>
      </c>
      <c r="S21" s="16"/>
      <c r="T21" s="505"/>
      <c r="U21" s="463" t="s">
        <v>33</v>
      </c>
      <c r="V21" s="6" t="s">
        <v>10</v>
      </c>
      <c r="W21" s="47" t="s">
        <v>7</v>
      </c>
      <c r="X21" s="10">
        <v>368.36</v>
      </c>
      <c r="Y21" s="16"/>
      <c r="Z21" s="505"/>
      <c r="AA21" s="463" t="s">
        <v>33</v>
      </c>
      <c r="AB21" s="47" t="s">
        <v>10</v>
      </c>
      <c r="AC21" s="47" t="s">
        <v>7</v>
      </c>
      <c r="AD21" s="98">
        <v>368.36</v>
      </c>
      <c r="AE21" s="175"/>
      <c r="AF21" s="505"/>
      <c r="AG21" s="463" t="s">
        <v>33</v>
      </c>
      <c r="AH21" s="47" t="s">
        <v>10</v>
      </c>
      <c r="AI21" s="176" t="s">
        <v>7</v>
      </c>
      <c r="AJ21" s="177">
        <v>368.36</v>
      </c>
      <c r="AL21" s="505"/>
      <c r="AM21" s="464"/>
      <c r="AN21" s="47" t="s">
        <v>11</v>
      </c>
      <c r="AO21" s="176" t="s">
        <v>679</v>
      </c>
      <c r="AP21" s="244">
        <v>119.6</v>
      </c>
      <c r="AR21" s="505"/>
      <c r="AS21" s="464"/>
      <c r="AT21" s="47" t="s">
        <v>11</v>
      </c>
      <c r="AU21" s="176" t="s">
        <v>679</v>
      </c>
      <c r="AV21" s="244">
        <v>120.8</v>
      </c>
    </row>
    <row r="22" spans="2:48" ht="15.9" customHeight="1">
      <c r="B22" s="505"/>
      <c r="C22" s="464"/>
      <c r="D22" s="6" t="s">
        <v>11</v>
      </c>
      <c r="E22" s="6" t="s">
        <v>34</v>
      </c>
      <c r="F22" s="156">
        <v>101.8</v>
      </c>
      <c r="G22" s="16"/>
      <c r="H22" s="505"/>
      <c r="I22" s="464"/>
      <c r="J22" s="6" t="s">
        <v>11</v>
      </c>
      <c r="K22" s="6" t="s">
        <v>34</v>
      </c>
      <c r="L22" s="161">
        <v>101.8</v>
      </c>
      <c r="M22" s="16"/>
      <c r="N22" s="505"/>
      <c r="O22" s="464"/>
      <c r="P22" s="6" t="s">
        <v>11</v>
      </c>
      <c r="Q22" s="6" t="s">
        <v>34</v>
      </c>
      <c r="R22" s="161">
        <v>101.8</v>
      </c>
      <c r="S22" s="16"/>
      <c r="T22" s="505"/>
      <c r="U22" s="464"/>
      <c r="V22" s="6" t="s">
        <v>11</v>
      </c>
      <c r="W22" s="47" t="s">
        <v>34</v>
      </c>
      <c r="X22" s="10">
        <v>101.8</v>
      </c>
      <c r="Y22" s="16"/>
      <c r="Z22" s="505"/>
      <c r="AA22" s="464"/>
      <c r="AB22" s="47" t="s">
        <v>11</v>
      </c>
      <c r="AC22" s="47" t="s">
        <v>34</v>
      </c>
      <c r="AD22" s="98">
        <v>101.8</v>
      </c>
      <c r="AE22" s="175"/>
      <c r="AF22" s="505"/>
      <c r="AG22" s="464"/>
      <c r="AH22" s="47" t="s">
        <v>11</v>
      </c>
      <c r="AI22" s="176" t="s">
        <v>34</v>
      </c>
      <c r="AJ22" s="177">
        <v>101.8</v>
      </c>
      <c r="AL22" s="505"/>
      <c r="AM22" s="464"/>
      <c r="AN22" s="47" t="s">
        <v>13</v>
      </c>
      <c r="AO22" s="176" t="s">
        <v>35</v>
      </c>
      <c r="AP22" s="244">
        <v>139.69999999999999</v>
      </c>
      <c r="AR22" s="505"/>
      <c r="AS22" s="464"/>
      <c r="AT22" s="47" t="s">
        <v>13</v>
      </c>
      <c r="AU22" s="176" t="s">
        <v>35</v>
      </c>
      <c r="AV22" s="244">
        <v>141.77000000000001</v>
      </c>
    </row>
    <row r="23" spans="2:48" ht="15.9" customHeight="1">
      <c r="B23" s="505"/>
      <c r="C23" s="464"/>
      <c r="D23" s="6" t="s">
        <v>13</v>
      </c>
      <c r="E23" s="6" t="s">
        <v>35</v>
      </c>
      <c r="F23" s="156">
        <v>139.66999999999999</v>
      </c>
      <c r="G23" s="16"/>
      <c r="H23" s="505"/>
      <c r="I23" s="464"/>
      <c r="J23" s="6" t="s">
        <v>13</v>
      </c>
      <c r="K23" s="6" t="s">
        <v>35</v>
      </c>
      <c r="L23" s="161">
        <v>139.66999999999999</v>
      </c>
      <c r="M23" s="16"/>
      <c r="N23" s="505"/>
      <c r="O23" s="464"/>
      <c r="P23" s="6" t="s">
        <v>13</v>
      </c>
      <c r="Q23" s="6" t="s">
        <v>35</v>
      </c>
      <c r="R23" s="161">
        <v>139.66999999999999</v>
      </c>
      <c r="S23" s="16"/>
      <c r="T23" s="505"/>
      <c r="U23" s="464"/>
      <c r="V23" s="6" t="s">
        <v>13</v>
      </c>
      <c r="W23" s="47" t="s">
        <v>35</v>
      </c>
      <c r="X23" s="10">
        <v>139.66999999999999</v>
      </c>
      <c r="Y23" s="16"/>
      <c r="Z23" s="505"/>
      <c r="AA23" s="464"/>
      <c r="AB23" s="47" t="s">
        <v>13</v>
      </c>
      <c r="AC23" s="47" t="s">
        <v>35</v>
      </c>
      <c r="AD23" s="98">
        <v>139.66999999999999</v>
      </c>
      <c r="AE23" s="175"/>
      <c r="AF23" s="505"/>
      <c r="AG23" s="464"/>
      <c r="AH23" s="47" t="s">
        <v>13</v>
      </c>
      <c r="AI23" s="176" t="s">
        <v>35</v>
      </c>
      <c r="AJ23" s="177">
        <v>139.66999999999999</v>
      </c>
      <c r="AL23" s="505"/>
      <c r="AM23" s="464"/>
      <c r="AN23" s="47" t="s">
        <v>15</v>
      </c>
      <c r="AO23" s="176" t="s">
        <v>36</v>
      </c>
      <c r="AP23" s="244">
        <v>62.3</v>
      </c>
      <c r="AR23" s="505"/>
      <c r="AS23" s="464"/>
      <c r="AT23" s="47" t="s">
        <v>15</v>
      </c>
      <c r="AU23" s="176" t="s">
        <v>36</v>
      </c>
      <c r="AV23" s="244">
        <v>62.3</v>
      </c>
    </row>
    <row r="24" spans="2:48" ht="15.9" customHeight="1">
      <c r="B24" s="505"/>
      <c r="C24" s="464"/>
      <c r="D24" s="6" t="s">
        <v>15</v>
      </c>
      <c r="E24" s="6" t="s">
        <v>36</v>
      </c>
      <c r="F24" s="156">
        <v>62.29</v>
      </c>
      <c r="G24" s="16"/>
      <c r="H24" s="505"/>
      <c r="I24" s="464"/>
      <c r="J24" s="6" t="s">
        <v>15</v>
      </c>
      <c r="K24" s="6" t="s">
        <v>36</v>
      </c>
      <c r="L24" s="161">
        <v>62.29</v>
      </c>
      <c r="M24" s="16"/>
      <c r="N24" s="505"/>
      <c r="O24" s="464"/>
      <c r="P24" s="6" t="s">
        <v>15</v>
      </c>
      <c r="Q24" s="6" t="s">
        <v>36</v>
      </c>
      <c r="R24" s="161">
        <v>62.29</v>
      </c>
      <c r="S24" s="16"/>
      <c r="T24" s="505"/>
      <c r="U24" s="464"/>
      <c r="V24" s="6" t="s">
        <v>15</v>
      </c>
      <c r="W24" s="47" t="s">
        <v>36</v>
      </c>
      <c r="X24" s="10">
        <v>62.29</v>
      </c>
      <c r="Y24" s="16"/>
      <c r="Z24" s="505"/>
      <c r="AA24" s="464"/>
      <c r="AB24" s="47" t="s">
        <v>15</v>
      </c>
      <c r="AC24" s="47" t="s">
        <v>36</v>
      </c>
      <c r="AD24" s="98">
        <v>62.29</v>
      </c>
      <c r="AE24" s="175"/>
      <c r="AF24" s="505"/>
      <c r="AG24" s="464"/>
      <c r="AH24" s="47" t="s">
        <v>15</v>
      </c>
      <c r="AI24" s="176" t="s">
        <v>36</v>
      </c>
      <c r="AJ24" s="177">
        <v>62.29</v>
      </c>
      <c r="AL24" s="505"/>
      <c r="AM24" s="473"/>
      <c r="AN24" s="47" t="s">
        <v>17</v>
      </c>
      <c r="AO24" s="176" t="s">
        <v>37</v>
      </c>
      <c r="AP24" s="244">
        <v>64.599999999999994</v>
      </c>
      <c r="AR24" s="505"/>
      <c r="AS24" s="473"/>
      <c r="AT24" s="47" t="s">
        <v>17</v>
      </c>
      <c r="AU24" s="176" t="s">
        <v>37</v>
      </c>
      <c r="AV24" s="244">
        <v>64.599999999999994</v>
      </c>
    </row>
    <row r="25" spans="2:48" ht="15.9" customHeight="1">
      <c r="B25" s="505"/>
      <c r="C25" s="473"/>
      <c r="D25" s="6" t="s">
        <v>17</v>
      </c>
      <c r="E25" s="6" t="s">
        <v>37</v>
      </c>
      <c r="F25" s="156">
        <v>64.599999999999994</v>
      </c>
      <c r="G25" s="16"/>
      <c r="H25" s="505"/>
      <c r="I25" s="473"/>
      <c r="J25" s="6" t="s">
        <v>17</v>
      </c>
      <c r="K25" s="6" t="s">
        <v>37</v>
      </c>
      <c r="L25" s="161">
        <v>64.599999999999994</v>
      </c>
      <c r="M25" s="16"/>
      <c r="N25" s="505"/>
      <c r="O25" s="473"/>
      <c r="P25" s="6" t="s">
        <v>17</v>
      </c>
      <c r="Q25" s="6" t="s">
        <v>37</v>
      </c>
      <c r="R25" s="161">
        <v>64.599999999999994</v>
      </c>
      <c r="S25" s="16"/>
      <c r="T25" s="505"/>
      <c r="U25" s="473"/>
      <c r="V25" s="6" t="s">
        <v>17</v>
      </c>
      <c r="W25" s="47" t="s">
        <v>37</v>
      </c>
      <c r="X25" s="10">
        <v>64.599999999999994</v>
      </c>
      <c r="Y25" s="16"/>
      <c r="Z25" s="505"/>
      <c r="AA25" s="473"/>
      <c r="AB25" s="47" t="s">
        <v>17</v>
      </c>
      <c r="AC25" s="47" t="s">
        <v>37</v>
      </c>
      <c r="AD25" s="98">
        <v>64.599999999999994</v>
      </c>
      <c r="AE25" s="175"/>
      <c r="AF25" s="505"/>
      <c r="AG25" s="473"/>
      <c r="AH25" s="47" t="s">
        <v>17</v>
      </c>
      <c r="AI25" s="176" t="s">
        <v>37</v>
      </c>
      <c r="AJ25" s="177">
        <v>64.599999999999994</v>
      </c>
      <c r="AL25" s="505"/>
      <c r="AM25" s="463" t="s">
        <v>369</v>
      </c>
      <c r="AN25" s="47" t="s">
        <v>10</v>
      </c>
      <c r="AO25" s="25" t="s">
        <v>755</v>
      </c>
      <c r="AP25" s="245">
        <v>82.9</v>
      </c>
      <c r="AR25" s="505"/>
      <c r="AS25" s="463" t="s">
        <v>369</v>
      </c>
      <c r="AT25" s="47" t="s">
        <v>10</v>
      </c>
      <c r="AU25" s="25" t="s">
        <v>423</v>
      </c>
      <c r="AV25" s="245">
        <v>82.9</v>
      </c>
    </row>
    <row r="26" spans="2:48" ht="15.9" customHeight="1">
      <c r="B26" s="505"/>
      <c r="C26" s="463" t="s">
        <v>59</v>
      </c>
      <c r="D26" s="6" t="s">
        <v>10</v>
      </c>
      <c r="E26" s="6" t="s">
        <v>423</v>
      </c>
      <c r="F26" s="156">
        <v>53.9</v>
      </c>
      <c r="G26" s="16"/>
      <c r="H26" s="505"/>
      <c r="I26" s="463" t="s">
        <v>66</v>
      </c>
      <c r="J26" s="6" t="s">
        <v>10</v>
      </c>
      <c r="K26" s="6" t="s">
        <v>424</v>
      </c>
      <c r="L26" s="161">
        <v>57.3</v>
      </c>
      <c r="M26" s="16"/>
      <c r="N26" s="505"/>
      <c r="O26" s="463" t="s">
        <v>59</v>
      </c>
      <c r="P26" s="6" t="s">
        <v>10</v>
      </c>
      <c r="Q26" s="6" t="s">
        <v>424</v>
      </c>
      <c r="R26" s="161">
        <v>57.3</v>
      </c>
      <c r="S26" s="16"/>
      <c r="T26" s="505"/>
      <c r="U26" s="463" t="s">
        <v>59</v>
      </c>
      <c r="V26" s="6" t="s">
        <v>10</v>
      </c>
      <c r="W26" s="47" t="s">
        <v>424</v>
      </c>
      <c r="X26" s="10">
        <v>57.3</v>
      </c>
      <c r="Y26" s="16"/>
      <c r="Z26" s="505"/>
      <c r="AA26" s="463" t="s">
        <v>38</v>
      </c>
      <c r="AB26" s="47" t="s">
        <v>10</v>
      </c>
      <c r="AC26" s="47" t="s">
        <v>423</v>
      </c>
      <c r="AD26" s="98">
        <v>80.400000000000006</v>
      </c>
      <c r="AE26" s="175"/>
      <c r="AF26" s="505"/>
      <c r="AG26" s="463" t="s">
        <v>369</v>
      </c>
      <c r="AH26" s="47" t="s">
        <v>10</v>
      </c>
      <c r="AI26" s="25" t="s">
        <v>8</v>
      </c>
      <c r="AJ26" s="171">
        <v>82.9</v>
      </c>
      <c r="AL26" s="505"/>
      <c r="AM26" s="464"/>
      <c r="AN26" s="47" t="s">
        <v>11</v>
      </c>
      <c r="AO26" s="25" t="s">
        <v>364</v>
      </c>
      <c r="AP26" s="245">
        <v>28.4</v>
      </c>
      <c r="AR26" s="505"/>
      <c r="AS26" s="464"/>
      <c r="AT26" s="47" t="s">
        <v>11</v>
      </c>
      <c r="AU26" s="25" t="s">
        <v>364</v>
      </c>
      <c r="AV26" s="245">
        <v>28.4</v>
      </c>
    </row>
    <row r="27" spans="2:48" ht="15.9" customHeight="1">
      <c r="B27" s="505"/>
      <c r="C27" s="464"/>
      <c r="D27" s="6" t="s">
        <v>11</v>
      </c>
      <c r="E27" s="6" t="s">
        <v>39</v>
      </c>
      <c r="F27" s="156">
        <v>25.9</v>
      </c>
      <c r="G27" s="16"/>
      <c r="H27" s="505"/>
      <c r="I27" s="464"/>
      <c r="J27" s="6" t="s">
        <v>11</v>
      </c>
      <c r="K27" s="6" t="s">
        <v>39</v>
      </c>
      <c r="L27" s="161">
        <v>25.9</v>
      </c>
      <c r="M27" s="16"/>
      <c r="N27" s="505"/>
      <c r="O27" s="464"/>
      <c r="P27" s="6" t="s">
        <v>11</v>
      </c>
      <c r="Q27" s="6" t="s">
        <v>39</v>
      </c>
      <c r="R27" s="161">
        <v>25.9</v>
      </c>
      <c r="S27" s="16"/>
      <c r="T27" s="505"/>
      <c r="U27" s="464"/>
      <c r="V27" s="6" t="s">
        <v>11</v>
      </c>
      <c r="W27" s="47" t="s">
        <v>39</v>
      </c>
      <c r="X27" s="10">
        <v>25.9</v>
      </c>
      <c r="Y27" s="16"/>
      <c r="Z27" s="505"/>
      <c r="AA27" s="464"/>
      <c r="AB27" s="47" t="s">
        <v>11</v>
      </c>
      <c r="AC27" s="47" t="s">
        <v>39</v>
      </c>
      <c r="AD27" s="98">
        <v>25.9</v>
      </c>
      <c r="AE27" s="175"/>
      <c r="AF27" s="505"/>
      <c r="AG27" s="464"/>
      <c r="AH27" s="47" t="s">
        <v>11</v>
      </c>
      <c r="AI27" s="25" t="s">
        <v>364</v>
      </c>
      <c r="AJ27" s="171">
        <v>28.4</v>
      </c>
      <c r="AL27" s="505"/>
      <c r="AM27" s="464"/>
      <c r="AN27" s="47" t="s">
        <v>13</v>
      </c>
      <c r="AO27" s="25" t="s">
        <v>41</v>
      </c>
      <c r="AP27" s="245">
        <v>31.4</v>
      </c>
      <c r="AR27" s="505"/>
      <c r="AS27" s="464"/>
      <c r="AT27" s="47" t="s">
        <v>13</v>
      </c>
      <c r="AU27" s="25" t="s">
        <v>41</v>
      </c>
      <c r="AV27" s="245">
        <v>31.4</v>
      </c>
    </row>
    <row r="28" spans="2:48" ht="15.9" customHeight="1">
      <c r="B28" s="505"/>
      <c r="C28" s="464"/>
      <c r="D28" s="6" t="s">
        <v>13</v>
      </c>
      <c r="E28" s="6" t="s">
        <v>40</v>
      </c>
      <c r="F28" s="156">
        <v>28</v>
      </c>
      <c r="G28" s="16"/>
      <c r="H28" s="505"/>
      <c r="I28" s="464"/>
      <c r="J28" s="6" t="s">
        <v>13</v>
      </c>
      <c r="K28" s="6" t="s">
        <v>41</v>
      </c>
      <c r="L28" s="161">
        <v>31.4</v>
      </c>
      <c r="M28" s="16"/>
      <c r="N28" s="505"/>
      <c r="O28" s="464"/>
      <c r="P28" s="6" t="s">
        <v>13</v>
      </c>
      <c r="Q28" s="6" t="s">
        <v>41</v>
      </c>
      <c r="R28" s="161">
        <v>31.4</v>
      </c>
      <c r="S28" s="16"/>
      <c r="T28" s="505"/>
      <c r="U28" s="464"/>
      <c r="V28" s="6" t="s">
        <v>13</v>
      </c>
      <c r="W28" s="47" t="s">
        <v>41</v>
      </c>
      <c r="X28" s="10">
        <v>31.4</v>
      </c>
      <c r="Y28" s="16"/>
      <c r="Z28" s="505"/>
      <c r="AA28" s="464"/>
      <c r="AB28" s="47" t="s">
        <v>13</v>
      </c>
      <c r="AC28" s="47" t="s">
        <v>41</v>
      </c>
      <c r="AD28" s="98">
        <v>31.4</v>
      </c>
      <c r="AE28" s="175"/>
      <c r="AF28" s="505"/>
      <c r="AG28" s="464"/>
      <c r="AH28" s="47" t="s">
        <v>13</v>
      </c>
      <c r="AI28" s="25" t="s">
        <v>41</v>
      </c>
      <c r="AJ28" s="171">
        <v>31.4</v>
      </c>
      <c r="AL28" s="505"/>
      <c r="AM28" s="473"/>
      <c r="AN28" s="47" t="s">
        <v>15</v>
      </c>
      <c r="AO28" s="25" t="s">
        <v>42</v>
      </c>
      <c r="AP28" s="245">
        <v>23.1</v>
      </c>
      <c r="AR28" s="505"/>
      <c r="AS28" s="473"/>
      <c r="AT28" s="47" t="s">
        <v>15</v>
      </c>
      <c r="AU28" s="25" t="s">
        <v>42</v>
      </c>
      <c r="AV28" s="245">
        <v>23.1</v>
      </c>
    </row>
    <row r="29" spans="2:48" ht="15.9" customHeight="1">
      <c r="B29" s="505"/>
      <c r="C29" s="473"/>
      <c r="D29" s="6" t="s">
        <v>15</v>
      </c>
      <c r="E29" s="6" t="s">
        <v>7</v>
      </c>
      <c r="F29" s="156" t="s">
        <v>423</v>
      </c>
      <c r="G29" s="16"/>
      <c r="H29" s="505"/>
      <c r="I29" s="473"/>
      <c r="J29" s="6" t="s">
        <v>15</v>
      </c>
      <c r="K29" s="6" t="s">
        <v>424</v>
      </c>
      <c r="L29" s="161" t="s">
        <v>424</v>
      </c>
      <c r="M29" s="16"/>
      <c r="N29" s="505"/>
      <c r="O29" s="473"/>
      <c r="P29" s="6" t="s">
        <v>15</v>
      </c>
      <c r="Q29" s="6" t="s">
        <v>423</v>
      </c>
      <c r="R29" s="161" t="s">
        <v>423</v>
      </c>
      <c r="S29" s="16"/>
      <c r="T29" s="505"/>
      <c r="U29" s="473"/>
      <c r="V29" s="6" t="s">
        <v>15</v>
      </c>
      <c r="W29" s="47" t="s">
        <v>423</v>
      </c>
      <c r="X29" s="10" t="s">
        <v>423</v>
      </c>
      <c r="Y29" s="16"/>
      <c r="Z29" s="505"/>
      <c r="AA29" s="473"/>
      <c r="AB29" s="47" t="s">
        <v>15</v>
      </c>
      <c r="AC29" s="47" t="s">
        <v>42</v>
      </c>
      <c r="AD29" s="98">
        <v>23.1</v>
      </c>
      <c r="AE29" s="175"/>
      <c r="AF29" s="505"/>
      <c r="AG29" s="473"/>
      <c r="AH29" s="47" t="s">
        <v>15</v>
      </c>
      <c r="AI29" s="25" t="s">
        <v>42</v>
      </c>
      <c r="AJ29" s="171">
        <v>23.1</v>
      </c>
      <c r="AL29" s="505"/>
      <c r="AM29" s="463" t="s">
        <v>43</v>
      </c>
      <c r="AN29" s="53" t="s">
        <v>10</v>
      </c>
      <c r="AO29" s="53" t="s">
        <v>7</v>
      </c>
      <c r="AP29" s="246">
        <v>58.5</v>
      </c>
      <c r="AR29" s="505"/>
      <c r="AS29" s="463" t="s">
        <v>43</v>
      </c>
      <c r="AT29" s="53" t="s">
        <v>10</v>
      </c>
      <c r="AU29" s="53" t="s">
        <v>7</v>
      </c>
      <c r="AV29" s="246">
        <v>58.5</v>
      </c>
    </row>
    <row r="30" spans="2:48">
      <c r="B30" s="505"/>
      <c r="C30" s="463" t="s">
        <v>43</v>
      </c>
      <c r="D30" s="463" t="s">
        <v>11</v>
      </c>
      <c r="E30" s="513" t="s">
        <v>44</v>
      </c>
      <c r="F30" s="484" t="s">
        <v>45</v>
      </c>
      <c r="G30" s="16"/>
      <c r="H30" s="505"/>
      <c r="I30" s="463" t="s">
        <v>43</v>
      </c>
      <c r="J30" s="463" t="s">
        <v>11</v>
      </c>
      <c r="K30" s="513" t="s">
        <v>44</v>
      </c>
      <c r="L30" s="519" t="s">
        <v>45</v>
      </c>
      <c r="M30" s="16"/>
      <c r="N30" s="505"/>
      <c r="O30" s="463" t="s">
        <v>43</v>
      </c>
      <c r="P30" s="463" t="s">
        <v>11</v>
      </c>
      <c r="Q30" s="513" t="s">
        <v>44</v>
      </c>
      <c r="R30" s="519" t="s">
        <v>45</v>
      </c>
      <c r="S30" s="16"/>
      <c r="T30" s="505"/>
      <c r="U30" s="463" t="s">
        <v>43</v>
      </c>
      <c r="V30" s="463" t="s">
        <v>11</v>
      </c>
      <c r="W30" s="513" t="s">
        <v>44</v>
      </c>
      <c r="X30" s="521" t="s">
        <v>45</v>
      </c>
      <c r="Y30" s="16"/>
      <c r="Z30" s="505"/>
      <c r="AA30" s="463" t="s">
        <v>43</v>
      </c>
      <c r="AB30" s="463" t="s">
        <v>11</v>
      </c>
      <c r="AC30" s="513" t="s">
        <v>44</v>
      </c>
      <c r="AD30" s="502" t="s">
        <v>45</v>
      </c>
      <c r="AE30" s="175"/>
      <c r="AF30" s="505"/>
      <c r="AG30" s="463" t="s">
        <v>43</v>
      </c>
      <c r="AH30" s="53" t="s">
        <v>10</v>
      </c>
      <c r="AI30" s="53" t="s">
        <v>7</v>
      </c>
      <c r="AJ30" s="172">
        <v>58.5</v>
      </c>
      <c r="AL30" s="505"/>
      <c r="AM30" s="464"/>
      <c r="AN30" s="474" t="s">
        <v>11</v>
      </c>
      <c r="AO30" s="474" t="s">
        <v>365</v>
      </c>
      <c r="AP30" s="476">
        <v>29.4</v>
      </c>
      <c r="AR30" s="505"/>
      <c r="AS30" s="464"/>
      <c r="AT30" s="517" t="s">
        <v>11</v>
      </c>
      <c r="AU30" s="474" t="s">
        <v>365</v>
      </c>
      <c r="AV30" s="476">
        <v>29.4</v>
      </c>
    </row>
    <row r="31" spans="2:48">
      <c r="B31" s="505"/>
      <c r="C31" s="464"/>
      <c r="D31" s="473"/>
      <c r="E31" s="514"/>
      <c r="F31" s="485"/>
      <c r="G31" s="16"/>
      <c r="H31" s="505"/>
      <c r="I31" s="464"/>
      <c r="J31" s="473"/>
      <c r="K31" s="514"/>
      <c r="L31" s="520"/>
      <c r="M31" s="16"/>
      <c r="N31" s="505"/>
      <c r="O31" s="464"/>
      <c r="P31" s="473"/>
      <c r="Q31" s="514"/>
      <c r="R31" s="520"/>
      <c r="S31" s="16"/>
      <c r="T31" s="505"/>
      <c r="U31" s="464"/>
      <c r="V31" s="473"/>
      <c r="W31" s="514"/>
      <c r="X31" s="522"/>
      <c r="Y31" s="16"/>
      <c r="Z31" s="505"/>
      <c r="AA31" s="464"/>
      <c r="AB31" s="473"/>
      <c r="AC31" s="514"/>
      <c r="AD31" s="503"/>
      <c r="AE31" s="175"/>
      <c r="AF31" s="505"/>
      <c r="AG31" s="464"/>
      <c r="AH31" s="474" t="s">
        <v>11</v>
      </c>
      <c r="AI31" s="474" t="s">
        <v>365</v>
      </c>
      <c r="AJ31" s="494">
        <v>29.4</v>
      </c>
      <c r="AL31" s="505"/>
      <c r="AM31" s="464"/>
      <c r="AN31" s="475"/>
      <c r="AO31" s="475"/>
      <c r="AP31" s="477"/>
      <c r="AR31" s="505"/>
      <c r="AS31" s="464"/>
      <c r="AT31" s="518"/>
      <c r="AU31" s="475"/>
      <c r="AV31" s="477"/>
    </row>
    <row r="32" spans="2:48" s="41" customFormat="1" ht="13.95" customHeight="1">
      <c r="B32" s="505"/>
      <c r="C32" s="464"/>
      <c r="D32" s="463" t="s">
        <v>367</v>
      </c>
      <c r="E32" s="478" t="s">
        <v>423</v>
      </c>
      <c r="F32" s="480" t="s">
        <v>423</v>
      </c>
      <c r="G32" s="16"/>
      <c r="H32" s="505"/>
      <c r="I32" s="464"/>
      <c r="J32" s="463" t="s">
        <v>367</v>
      </c>
      <c r="K32" s="478" t="s">
        <v>423</v>
      </c>
      <c r="L32" s="482" t="s">
        <v>423</v>
      </c>
      <c r="M32" s="16"/>
      <c r="N32" s="505"/>
      <c r="O32" s="464"/>
      <c r="P32" s="463" t="s">
        <v>367</v>
      </c>
      <c r="Q32" s="478" t="s">
        <v>423</v>
      </c>
      <c r="R32" s="482" t="s">
        <v>423</v>
      </c>
      <c r="S32" s="16"/>
      <c r="T32" s="505"/>
      <c r="U32" s="464"/>
      <c r="V32" s="463" t="s">
        <v>367</v>
      </c>
      <c r="W32" s="478" t="s">
        <v>423</v>
      </c>
      <c r="X32" s="486" t="s">
        <v>423</v>
      </c>
      <c r="Y32" s="16"/>
      <c r="Z32" s="505"/>
      <c r="AA32" s="464"/>
      <c r="AB32" s="463" t="s">
        <v>367</v>
      </c>
      <c r="AC32" s="478" t="s">
        <v>423</v>
      </c>
      <c r="AD32" s="488" t="s">
        <v>423</v>
      </c>
      <c r="AE32" s="175"/>
      <c r="AF32" s="505"/>
      <c r="AG32" s="464"/>
      <c r="AH32" s="475"/>
      <c r="AI32" s="475"/>
      <c r="AJ32" s="495"/>
      <c r="AL32" s="505"/>
      <c r="AM32" s="473"/>
      <c r="AN32" s="234" t="s">
        <v>13</v>
      </c>
      <c r="AO32" s="54" t="s">
        <v>366</v>
      </c>
      <c r="AP32" s="247">
        <v>29.1</v>
      </c>
      <c r="AR32" s="505"/>
      <c r="AS32" s="473"/>
      <c r="AT32" s="310" t="s">
        <v>13</v>
      </c>
      <c r="AU32" s="54" t="s">
        <v>366</v>
      </c>
      <c r="AV32" s="247">
        <v>29.1</v>
      </c>
    </row>
    <row r="33" spans="2:48" s="41" customFormat="1" ht="22.2" customHeight="1">
      <c r="B33" s="505"/>
      <c r="C33" s="473"/>
      <c r="D33" s="473"/>
      <c r="E33" s="479"/>
      <c r="F33" s="481"/>
      <c r="G33" s="16"/>
      <c r="H33" s="505"/>
      <c r="I33" s="473"/>
      <c r="J33" s="473"/>
      <c r="K33" s="479"/>
      <c r="L33" s="483"/>
      <c r="M33" s="16"/>
      <c r="N33" s="505"/>
      <c r="O33" s="473"/>
      <c r="P33" s="473"/>
      <c r="Q33" s="479"/>
      <c r="R33" s="483"/>
      <c r="S33" s="16"/>
      <c r="T33" s="505"/>
      <c r="U33" s="473"/>
      <c r="V33" s="473"/>
      <c r="W33" s="479"/>
      <c r="X33" s="487"/>
      <c r="Y33" s="16"/>
      <c r="Z33" s="505"/>
      <c r="AA33" s="473"/>
      <c r="AB33" s="473"/>
      <c r="AC33" s="479"/>
      <c r="AD33" s="489"/>
      <c r="AE33" s="175"/>
      <c r="AF33" s="505"/>
      <c r="AG33" s="473"/>
      <c r="AH33" s="153" t="s">
        <v>13</v>
      </c>
      <c r="AI33" s="54" t="s">
        <v>366</v>
      </c>
      <c r="AJ33" s="173">
        <v>29.1</v>
      </c>
      <c r="AL33" s="505"/>
      <c r="AM33" s="459" t="s">
        <v>46</v>
      </c>
      <c r="AN33" s="459" t="s">
        <v>11</v>
      </c>
      <c r="AO33" s="459" t="s">
        <v>368</v>
      </c>
      <c r="AP33" s="461">
        <v>59.2</v>
      </c>
      <c r="AR33" s="505"/>
      <c r="AS33" s="459" t="s">
        <v>46</v>
      </c>
      <c r="AT33" s="459" t="s">
        <v>11</v>
      </c>
      <c r="AU33" s="459" t="s">
        <v>368</v>
      </c>
      <c r="AV33" s="461">
        <v>59.2</v>
      </c>
    </row>
    <row r="34" spans="2:48" ht="15.9" customHeight="1">
      <c r="B34" s="505"/>
      <c r="C34" s="492" t="s">
        <v>46</v>
      </c>
      <c r="D34" s="492" t="s">
        <v>11</v>
      </c>
      <c r="E34" s="492" t="s">
        <v>47</v>
      </c>
      <c r="F34" s="490">
        <v>59.2</v>
      </c>
      <c r="G34" s="16"/>
      <c r="H34" s="505"/>
      <c r="I34" s="459" t="s">
        <v>46</v>
      </c>
      <c r="J34" s="459" t="s">
        <v>11</v>
      </c>
      <c r="K34" s="459" t="s">
        <v>47</v>
      </c>
      <c r="L34" s="461">
        <v>59.2</v>
      </c>
      <c r="M34" s="16"/>
      <c r="N34" s="505"/>
      <c r="O34" s="459" t="s">
        <v>46</v>
      </c>
      <c r="P34" s="459" t="s">
        <v>11</v>
      </c>
      <c r="Q34" s="459" t="s">
        <v>47</v>
      </c>
      <c r="R34" s="461">
        <v>59.2</v>
      </c>
      <c r="S34" s="16"/>
      <c r="T34" s="505"/>
      <c r="U34" s="459" t="s">
        <v>46</v>
      </c>
      <c r="V34" s="459" t="s">
        <v>11</v>
      </c>
      <c r="W34" s="459" t="s">
        <v>47</v>
      </c>
      <c r="X34" s="515">
        <v>59.2</v>
      </c>
      <c r="Y34" s="16"/>
      <c r="Z34" s="505"/>
      <c r="AA34" s="459" t="s">
        <v>46</v>
      </c>
      <c r="AB34" s="459" t="s">
        <v>11</v>
      </c>
      <c r="AC34" s="459" t="s">
        <v>47</v>
      </c>
      <c r="AD34" s="500">
        <v>59.2</v>
      </c>
      <c r="AE34" s="175"/>
      <c r="AF34" s="505"/>
      <c r="AG34" s="459" t="s">
        <v>46</v>
      </c>
      <c r="AH34" s="459" t="s">
        <v>11</v>
      </c>
      <c r="AI34" s="459" t="s">
        <v>368</v>
      </c>
      <c r="AJ34" s="461">
        <v>59.2</v>
      </c>
      <c r="AL34" s="505"/>
      <c r="AM34" s="460"/>
      <c r="AN34" s="460"/>
      <c r="AO34" s="460"/>
      <c r="AP34" s="462"/>
      <c r="AR34" s="505"/>
      <c r="AS34" s="460"/>
      <c r="AT34" s="460"/>
      <c r="AU34" s="460"/>
      <c r="AV34" s="462"/>
    </row>
    <row r="35" spans="2:48" ht="15.9" customHeight="1">
      <c r="B35" s="505"/>
      <c r="C35" s="493"/>
      <c r="D35" s="493"/>
      <c r="E35" s="493"/>
      <c r="F35" s="491"/>
      <c r="G35" s="16"/>
      <c r="H35" s="505"/>
      <c r="I35" s="460"/>
      <c r="J35" s="460"/>
      <c r="K35" s="460"/>
      <c r="L35" s="462"/>
      <c r="M35" s="16"/>
      <c r="N35" s="505"/>
      <c r="O35" s="460"/>
      <c r="P35" s="460"/>
      <c r="Q35" s="460"/>
      <c r="R35" s="462"/>
      <c r="S35" s="16"/>
      <c r="T35" s="505"/>
      <c r="U35" s="460"/>
      <c r="V35" s="460"/>
      <c r="W35" s="460"/>
      <c r="X35" s="516"/>
      <c r="Y35" s="16"/>
      <c r="Z35" s="505"/>
      <c r="AA35" s="460"/>
      <c r="AB35" s="460"/>
      <c r="AC35" s="460"/>
      <c r="AD35" s="501"/>
      <c r="AE35" s="175"/>
      <c r="AF35" s="505"/>
      <c r="AG35" s="460"/>
      <c r="AH35" s="460"/>
      <c r="AI35" s="460"/>
      <c r="AJ35" s="462"/>
      <c r="AL35" s="505"/>
      <c r="AM35" s="463" t="s">
        <v>48</v>
      </c>
      <c r="AN35" s="463" t="s">
        <v>11</v>
      </c>
      <c r="AO35" s="463" t="s">
        <v>422</v>
      </c>
      <c r="AP35" s="457">
        <v>71</v>
      </c>
      <c r="AR35" s="505"/>
      <c r="AS35" s="463" t="s">
        <v>48</v>
      </c>
      <c r="AT35" s="463" t="s">
        <v>11</v>
      </c>
      <c r="AU35" s="463" t="s">
        <v>840</v>
      </c>
      <c r="AV35" s="457">
        <v>71</v>
      </c>
    </row>
    <row r="36" spans="2:48" ht="15.9" customHeight="1">
      <c r="B36" s="505"/>
      <c r="C36" s="463" t="s">
        <v>48</v>
      </c>
      <c r="D36" s="463" t="s">
        <v>11</v>
      </c>
      <c r="E36" s="463" t="s">
        <v>426</v>
      </c>
      <c r="F36" s="510">
        <v>71</v>
      </c>
      <c r="G36" s="16"/>
      <c r="H36" s="505"/>
      <c r="I36" s="463" t="s">
        <v>48</v>
      </c>
      <c r="J36" s="463" t="s">
        <v>11</v>
      </c>
      <c r="K36" s="463" t="s">
        <v>422</v>
      </c>
      <c r="L36" s="457">
        <v>71</v>
      </c>
      <c r="M36" s="16"/>
      <c r="N36" s="505"/>
      <c r="O36" s="463" t="s">
        <v>48</v>
      </c>
      <c r="P36" s="463" t="s">
        <v>11</v>
      </c>
      <c r="Q36" s="463" t="s">
        <v>422</v>
      </c>
      <c r="R36" s="457">
        <v>71</v>
      </c>
      <c r="S36" s="16"/>
      <c r="T36" s="505"/>
      <c r="U36" s="463" t="s">
        <v>48</v>
      </c>
      <c r="V36" s="463" t="s">
        <v>11</v>
      </c>
      <c r="W36" s="463" t="s">
        <v>422</v>
      </c>
      <c r="X36" s="496">
        <v>71</v>
      </c>
      <c r="Y36" s="16"/>
      <c r="Z36" s="505"/>
      <c r="AA36" s="463" t="s">
        <v>48</v>
      </c>
      <c r="AB36" s="463" t="s">
        <v>11</v>
      </c>
      <c r="AC36" s="463" t="s">
        <v>422</v>
      </c>
      <c r="AD36" s="498">
        <v>71</v>
      </c>
      <c r="AE36" s="175"/>
      <c r="AF36" s="505"/>
      <c r="AG36" s="463" t="s">
        <v>48</v>
      </c>
      <c r="AH36" s="463" t="s">
        <v>11</v>
      </c>
      <c r="AI36" s="463" t="s">
        <v>422</v>
      </c>
      <c r="AJ36" s="457">
        <v>71</v>
      </c>
      <c r="AL36" s="505"/>
      <c r="AM36" s="464"/>
      <c r="AN36" s="464"/>
      <c r="AO36" s="464"/>
      <c r="AP36" s="458"/>
      <c r="AR36" s="505"/>
      <c r="AS36" s="464"/>
      <c r="AT36" s="464"/>
      <c r="AU36" s="473"/>
      <c r="AV36" s="458"/>
    </row>
    <row r="37" spans="2:48" ht="15.9" customHeight="1">
      <c r="B37" s="505"/>
      <c r="C37" s="464"/>
      <c r="D37" s="464"/>
      <c r="E37" s="464"/>
      <c r="F37" s="512"/>
      <c r="G37" s="16"/>
      <c r="H37" s="505"/>
      <c r="I37" s="464"/>
      <c r="J37" s="464"/>
      <c r="K37" s="464"/>
      <c r="L37" s="458"/>
      <c r="M37" s="16"/>
      <c r="N37" s="505"/>
      <c r="O37" s="464"/>
      <c r="P37" s="464"/>
      <c r="Q37" s="464"/>
      <c r="R37" s="458"/>
      <c r="S37" s="16"/>
      <c r="T37" s="505"/>
      <c r="U37" s="464"/>
      <c r="V37" s="464"/>
      <c r="W37" s="464"/>
      <c r="X37" s="497"/>
      <c r="Y37" s="16"/>
      <c r="Z37" s="505"/>
      <c r="AA37" s="464"/>
      <c r="AB37" s="464"/>
      <c r="AC37" s="464"/>
      <c r="AD37" s="499"/>
      <c r="AE37" s="175"/>
      <c r="AF37" s="505"/>
      <c r="AG37" s="464"/>
      <c r="AH37" s="464"/>
      <c r="AI37" s="464"/>
      <c r="AJ37" s="458"/>
      <c r="AL37" s="505"/>
      <c r="AM37" s="47" t="s">
        <v>52</v>
      </c>
      <c r="AN37" s="47" t="s">
        <v>50</v>
      </c>
      <c r="AO37" s="69" t="s">
        <v>411</v>
      </c>
      <c r="AP37" s="186">
        <v>51.8</v>
      </c>
      <c r="AR37" s="505"/>
      <c r="AS37" s="47" t="s">
        <v>52</v>
      </c>
      <c r="AT37" s="47" t="s">
        <v>50</v>
      </c>
      <c r="AU37" s="69" t="s">
        <v>411</v>
      </c>
      <c r="AV37" s="186">
        <v>51.8</v>
      </c>
    </row>
    <row r="38" spans="2:48" ht="32.1" customHeight="1">
      <c r="B38" s="505"/>
      <c r="C38" s="6" t="s">
        <v>65</v>
      </c>
      <c r="D38" s="6" t="s">
        <v>50</v>
      </c>
      <c r="E38" s="6" t="s">
        <v>51</v>
      </c>
      <c r="F38" s="156">
        <v>23.6</v>
      </c>
      <c r="G38" s="16"/>
      <c r="H38" s="505"/>
      <c r="I38" s="6" t="s">
        <v>49</v>
      </c>
      <c r="J38" s="6" t="s">
        <v>50</v>
      </c>
      <c r="K38" s="6" t="s">
        <v>51</v>
      </c>
      <c r="L38" s="161">
        <v>23.6</v>
      </c>
      <c r="M38" s="16"/>
      <c r="N38" s="505"/>
      <c r="O38" s="6" t="s">
        <v>49</v>
      </c>
      <c r="P38" s="6" t="s">
        <v>50</v>
      </c>
      <c r="Q38" s="6" t="s">
        <v>51</v>
      </c>
      <c r="R38" s="161">
        <v>23.6</v>
      </c>
      <c r="S38" s="16"/>
      <c r="T38" s="505"/>
      <c r="U38" s="6" t="s">
        <v>49</v>
      </c>
      <c r="V38" s="6" t="s">
        <v>50</v>
      </c>
      <c r="W38" s="47" t="s">
        <v>51</v>
      </c>
      <c r="X38" s="10">
        <v>23.6</v>
      </c>
      <c r="Y38" s="16"/>
      <c r="Z38" s="505"/>
      <c r="AA38" s="47" t="s">
        <v>52</v>
      </c>
      <c r="AB38" s="47" t="s">
        <v>50</v>
      </c>
      <c r="AC38" s="47" t="s">
        <v>51</v>
      </c>
      <c r="AD38" s="98">
        <v>23.6</v>
      </c>
      <c r="AE38" s="175"/>
      <c r="AF38" s="505"/>
      <c r="AG38" s="47" t="s">
        <v>52</v>
      </c>
      <c r="AH38" s="47" t="s">
        <v>50</v>
      </c>
      <c r="AI38" s="69" t="s">
        <v>411</v>
      </c>
      <c r="AJ38" s="174">
        <v>51.8</v>
      </c>
      <c r="AL38" s="505"/>
      <c r="AM38" s="47" t="s">
        <v>53</v>
      </c>
      <c r="AN38" s="47" t="s">
        <v>54</v>
      </c>
      <c r="AO38" s="178" t="s">
        <v>55</v>
      </c>
      <c r="AP38" s="282">
        <v>11.1</v>
      </c>
      <c r="AR38" s="505"/>
      <c r="AS38" s="47" t="s">
        <v>53</v>
      </c>
      <c r="AT38" s="47" t="s">
        <v>54</v>
      </c>
      <c r="AU38" s="178" t="s">
        <v>55</v>
      </c>
      <c r="AV38" s="282">
        <v>11.1</v>
      </c>
    </row>
    <row r="39" spans="2:48" ht="32.1" customHeight="1">
      <c r="B39" s="505"/>
      <c r="C39" s="6" t="s">
        <v>53</v>
      </c>
      <c r="D39" s="6" t="s">
        <v>54</v>
      </c>
      <c r="E39" s="6" t="s">
        <v>423</v>
      </c>
      <c r="F39" s="156" t="s">
        <v>424</v>
      </c>
      <c r="G39" s="16"/>
      <c r="H39" s="505"/>
      <c r="I39" s="6" t="s">
        <v>53</v>
      </c>
      <c r="J39" s="6" t="s">
        <v>54</v>
      </c>
      <c r="K39" s="6" t="s">
        <v>55</v>
      </c>
      <c r="L39" s="164">
        <v>11.1</v>
      </c>
      <c r="M39" s="16"/>
      <c r="N39" s="505"/>
      <c r="O39" s="6" t="s">
        <v>53</v>
      </c>
      <c r="P39" s="6" t="s">
        <v>54</v>
      </c>
      <c r="Q39" s="6" t="s">
        <v>55</v>
      </c>
      <c r="R39" s="164">
        <v>11.1</v>
      </c>
      <c r="S39" s="16"/>
      <c r="T39" s="505"/>
      <c r="U39" s="6" t="s">
        <v>53</v>
      </c>
      <c r="V39" s="6" t="s">
        <v>54</v>
      </c>
      <c r="W39" s="47" t="s">
        <v>55</v>
      </c>
      <c r="X39" s="14">
        <v>11.1</v>
      </c>
      <c r="Y39" s="16"/>
      <c r="Z39" s="505"/>
      <c r="AA39" s="47" t="s">
        <v>53</v>
      </c>
      <c r="AB39" s="47" t="s">
        <v>54</v>
      </c>
      <c r="AC39" s="47" t="s">
        <v>55</v>
      </c>
      <c r="AD39" s="168">
        <v>11.1</v>
      </c>
      <c r="AE39" s="175"/>
      <c r="AF39" s="505"/>
      <c r="AG39" s="47" t="s">
        <v>53</v>
      </c>
      <c r="AH39" s="47" t="s">
        <v>54</v>
      </c>
      <c r="AI39" s="178" t="s">
        <v>55</v>
      </c>
      <c r="AJ39" s="164">
        <v>11.1</v>
      </c>
      <c r="AL39" s="505"/>
      <c r="AM39" s="63" t="s">
        <v>56</v>
      </c>
      <c r="AN39" s="63" t="s">
        <v>57</v>
      </c>
      <c r="AO39" s="63" t="s">
        <v>412</v>
      </c>
      <c r="AP39" s="225">
        <v>36.200000000000003</v>
      </c>
      <c r="AR39" s="505"/>
      <c r="AS39" s="63" t="s">
        <v>56</v>
      </c>
      <c r="AT39" s="63" t="s">
        <v>57</v>
      </c>
      <c r="AU39" s="63" t="s">
        <v>412</v>
      </c>
      <c r="AV39" s="225">
        <v>34</v>
      </c>
    </row>
    <row r="40" spans="2:48" ht="32.1" customHeight="1" thickBot="1">
      <c r="B40" s="506"/>
      <c r="C40" s="9" t="s">
        <v>56</v>
      </c>
      <c r="D40" s="9" t="s">
        <v>57</v>
      </c>
      <c r="E40" s="9" t="s">
        <v>425</v>
      </c>
      <c r="F40" s="159" t="s">
        <v>423</v>
      </c>
      <c r="G40" s="16"/>
      <c r="H40" s="506"/>
      <c r="I40" s="9" t="s">
        <v>56</v>
      </c>
      <c r="J40" s="9" t="s">
        <v>57</v>
      </c>
      <c r="K40" s="9" t="s">
        <v>424</v>
      </c>
      <c r="L40" s="165" t="s">
        <v>423</v>
      </c>
      <c r="M40" s="16"/>
      <c r="N40" s="506"/>
      <c r="O40" s="9" t="s">
        <v>56</v>
      </c>
      <c r="P40" s="9" t="s">
        <v>57</v>
      </c>
      <c r="Q40" s="9" t="s">
        <v>58</v>
      </c>
      <c r="R40" s="165">
        <v>36.200000000000003</v>
      </c>
      <c r="S40" s="16"/>
      <c r="T40" s="506"/>
      <c r="U40" s="9" t="s">
        <v>56</v>
      </c>
      <c r="V40" s="9" t="s">
        <v>57</v>
      </c>
      <c r="W40" s="49" t="s">
        <v>58</v>
      </c>
      <c r="X40" s="15">
        <v>36.200000000000003</v>
      </c>
      <c r="Y40" s="16"/>
      <c r="Z40" s="506"/>
      <c r="AA40" s="49" t="s">
        <v>56</v>
      </c>
      <c r="AB40" s="49" t="s">
        <v>57</v>
      </c>
      <c r="AC40" s="49" t="s">
        <v>58</v>
      </c>
      <c r="AD40" s="169">
        <v>36.200000000000003</v>
      </c>
      <c r="AE40" s="175"/>
      <c r="AF40" s="506"/>
      <c r="AG40" s="49" t="s">
        <v>56</v>
      </c>
      <c r="AH40" s="49" t="s">
        <v>57</v>
      </c>
      <c r="AI40" s="49" t="s">
        <v>412</v>
      </c>
      <c r="AJ40" s="165">
        <v>36.200000000000003</v>
      </c>
      <c r="AL40" s="506"/>
      <c r="AM40" s="236" t="s">
        <v>437</v>
      </c>
      <c r="AN40" s="248" t="s">
        <v>604</v>
      </c>
      <c r="AO40" s="249" t="s">
        <v>558</v>
      </c>
      <c r="AP40" s="280">
        <v>11.4</v>
      </c>
      <c r="AR40" s="506"/>
      <c r="AS40" s="236" t="s">
        <v>433</v>
      </c>
      <c r="AT40" s="248" t="s">
        <v>604</v>
      </c>
      <c r="AU40" s="249" t="s">
        <v>558</v>
      </c>
      <c r="AV40" s="280">
        <v>11.4</v>
      </c>
    </row>
    <row r="41" spans="2:48" ht="30.75" customHeight="1"/>
  </sheetData>
  <mergeCells count="261">
    <mergeCell ref="AU33:AU34"/>
    <mergeCell ref="AV33:AV34"/>
    <mergeCell ref="AS35:AS36"/>
    <mergeCell ref="AT35:AT36"/>
    <mergeCell ref="AU35:AU36"/>
    <mergeCell ref="AV35:AV36"/>
    <mergeCell ref="AR4:AR5"/>
    <mergeCell ref="AS4:AS5"/>
    <mergeCell ref="AT4:AT5"/>
    <mergeCell ref="AU4:AU5"/>
    <mergeCell ref="AV4:AV5"/>
    <mergeCell ref="AR6:AS6"/>
    <mergeCell ref="AR7:AR40"/>
    <mergeCell ref="AS7:AS15"/>
    <mergeCell ref="AS16:AS17"/>
    <mergeCell ref="AT16:AT17"/>
    <mergeCell ref="AU16:AU17"/>
    <mergeCell ref="AV16:AV17"/>
    <mergeCell ref="AS18:AS19"/>
    <mergeCell ref="AT18:AT19"/>
    <mergeCell ref="AU18:AU19"/>
    <mergeCell ref="AV18:AV19"/>
    <mergeCell ref="AS20:AS24"/>
    <mergeCell ref="AS25:AS28"/>
    <mergeCell ref="AS29:AS32"/>
    <mergeCell ref="AT30:AT31"/>
    <mergeCell ref="AU30:AU31"/>
    <mergeCell ref="AV30:AV31"/>
    <mergeCell ref="AS33:AS34"/>
    <mergeCell ref="AT33:AT34"/>
    <mergeCell ref="AL7:AL40"/>
    <mergeCell ref="AM7:AM15"/>
    <mergeCell ref="K30:K31"/>
    <mergeCell ref="L30:L31"/>
    <mergeCell ref="Q30:Q31"/>
    <mergeCell ref="R30:R31"/>
    <mergeCell ref="W30:W31"/>
    <mergeCell ref="X30:X31"/>
    <mergeCell ref="AC30:AC31"/>
    <mergeCell ref="O21:O25"/>
    <mergeCell ref="U21:U25"/>
    <mergeCell ref="AA21:AA25"/>
    <mergeCell ref="O26:O29"/>
    <mergeCell ref="U26:U29"/>
    <mergeCell ref="AA26:AA29"/>
    <mergeCell ref="O19:O20"/>
    <mergeCell ref="V36:V37"/>
    <mergeCell ref="V30:V31"/>
    <mergeCell ref="U30:U33"/>
    <mergeCell ref="V34:V35"/>
    <mergeCell ref="U34:U35"/>
    <mergeCell ref="O36:O37"/>
    <mergeCell ref="C34:C35"/>
    <mergeCell ref="K34:K35"/>
    <mergeCell ref="L34:L35"/>
    <mergeCell ref="J34:J35"/>
    <mergeCell ref="I34:I35"/>
    <mergeCell ref="Q34:Q35"/>
    <mergeCell ref="R34:R35"/>
    <mergeCell ref="P34:P35"/>
    <mergeCell ref="O34:O35"/>
    <mergeCell ref="AA19:AA20"/>
    <mergeCell ref="X4:X5"/>
    <mergeCell ref="T6:U6"/>
    <mergeCell ref="U12:U16"/>
    <mergeCell ref="U19:U20"/>
    <mergeCell ref="AC17:AC18"/>
    <mergeCell ref="AD17:AD18"/>
    <mergeCell ref="AA17:AA18"/>
    <mergeCell ref="AA7:AA11"/>
    <mergeCell ref="W19:W20"/>
    <mergeCell ref="X19:X20"/>
    <mergeCell ref="Z4:Z5"/>
    <mergeCell ref="AA4:AA5"/>
    <mergeCell ref="AB4:AB5"/>
    <mergeCell ref="AC4:AC5"/>
    <mergeCell ref="AD4:AD5"/>
    <mergeCell ref="Z6:AA6"/>
    <mergeCell ref="AA12:AA16"/>
    <mergeCell ref="AD19:AD20"/>
    <mergeCell ref="T7:T40"/>
    <mergeCell ref="U36:U37"/>
    <mergeCell ref="AC19:AC20"/>
    <mergeCell ref="W34:W35"/>
    <mergeCell ref="X34:X35"/>
    <mergeCell ref="P4:P5"/>
    <mergeCell ref="Q4:Q5"/>
    <mergeCell ref="R4:R5"/>
    <mergeCell ref="N6:O6"/>
    <mergeCell ref="O12:O16"/>
    <mergeCell ref="T4:T5"/>
    <mergeCell ref="U4:U5"/>
    <mergeCell ref="V4:V5"/>
    <mergeCell ref="W4:W5"/>
    <mergeCell ref="N4:N5"/>
    <mergeCell ref="O4:O5"/>
    <mergeCell ref="O7:O11"/>
    <mergeCell ref="U7:U11"/>
    <mergeCell ref="J4:J5"/>
    <mergeCell ref="K4:K5"/>
    <mergeCell ref="L4:L5"/>
    <mergeCell ref="H6:I6"/>
    <mergeCell ref="I12:I16"/>
    <mergeCell ref="H7:H40"/>
    <mergeCell ref="N7:N40"/>
    <mergeCell ref="K19:K20"/>
    <mergeCell ref="L19:L20"/>
    <mergeCell ref="J30:J31"/>
    <mergeCell ref="L36:L37"/>
    <mergeCell ref="K36:K37"/>
    <mergeCell ref="J36:J37"/>
    <mergeCell ref="I36:I37"/>
    <mergeCell ref="H4:H5"/>
    <mergeCell ref="I4:I5"/>
    <mergeCell ref="K17:K18"/>
    <mergeCell ref="L17:L18"/>
    <mergeCell ref="I21:I25"/>
    <mergeCell ref="I26:I29"/>
    <mergeCell ref="I7:I11"/>
    <mergeCell ref="I17:I18"/>
    <mergeCell ref="I19:I20"/>
    <mergeCell ref="I30:I33"/>
    <mergeCell ref="B4:B5"/>
    <mergeCell ref="C4:C5"/>
    <mergeCell ref="D4:D5"/>
    <mergeCell ref="E4:E5"/>
    <mergeCell ref="F4:F5"/>
    <mergeCell ref="B6:C6"/>
    <mergeCell ref="C12:C16"/>
    <mergeCell ref="C21:C25"/>
    <mergeCell ref="C26:C29"/>
    <mergeCell ref="C19:C20"/>
    <mergeCell ref="B7:B40"/>
    <mergeCell ref="E19:E20"/>
    <mergeCell ref="F19:F20"/>
    <mergeCell ref="C36:C37"/>
    <mergeCell ref="F36:F37"/>
    <mergeCell ref="E36:E37"/>
    <mergeCell ref="D36:D37"/>
    <mergeCell ref="E17:E18"/>
    <mergeCell ref="F17:F18"/>
    <mergeCell ref="C17:C18"/>
    <mergeCell ref="C7:C11"/>
    <mergeCell ref="D30:D31"/>
    <mergeCell ref="E30:E31"/>
    <mergeCell ref="E34:E35"/>
    <mergeCell ref="D17:D18"/>
    <mergeCell ref="D19:D20"/>
    <mergeCell ref="J17:J18"/>
    <mergeCell ref="J19:J20"/>
    <mergeCell ref="P17:P18"/>
    <mergeCell ref="P19:P20"/>
    <mergeCell ref="V17:V18"/>
    <mergeCell ref="V19:V20"/>
    <mergeCell ref="AB17:AB18"/>
    <mergeCell ref="AB19:AB20"/>
    <mergeCell ref="Q17:Q18"/>
    <mergeCell ref="R17:R18"/>
    <mergeCell ref="O17:O18"/>
    <mergeCell ref="W17:W18"/>
    <mergeCell ref="X17:X18"/>
    <mergeCell ref="U17:U18"/>
    <mergeCell ref="Z7:Z40"/>
    <mergeCell ref="AB30:AB31"/>
    <mergeCell ref="Q19:Q20"/>
    <mergeCell ref="R19:R20"/>
    <mergeCell ref="P30:P31"/>
    <mergeCell ref="R36:R37"/>
    <mergeCell ref="Q36:Q37"/>
    <mergeCell ref="P36:P37"/>
    <mergeCell ref="AF4:AF5"/>
    <mergeCell ref="AG4:AG5"/>
    <mergeCell ref="AH4:AH5"/>
    <mergeCell ref="AI4:AI5"/>
    <mergeCell ref="AJ4:AJ5"/>
    <mergeCell ref="AF6:AG6"/>
    <mergeCell ref="AF7:AF40"/>
    <mergeCell ref="AG7:AG11"/>
    <mergeCell ref="AG12:AG16"/>
    <mergeCell ref="AG17:AG18"/>
    <mergeCell ref="AH17:AH18"/>
    <mergeCell ref="AI17:AI18"/>
    <mergeCell ref="AJ17:AJ18"/>
    <mergeCell ref="AG19:AG20"/>
    <mergeCell ref="AH19:AH20"/>
    <mergeCell ref="AI19:AI20"/>
    <mergeCell ref="AJ19:AJ20"/>
    <mergeCell ref="AG21:AG25"/>
    <mergeCell ref="AG26:AG29"/>
    <mergeCell ref="AG34:AG35"/>
    <mergeCell ref="AH34:AH35"/>
    <mergeCell ref="AI34:AI35"/>
    <mergeCell ref="AJ34:AJ35"/>
    <mergeCell ref="AG36:AG37"/>
    <mergeCell ref="AH36:AH37"/>
    <mergeCell ref="AI36:AI37"/>
    <mergeCell ref="AJ36:AJ37"/>
    <mergeCell ref="AG30:AG33"/>
    <mergeCell ref="AH31:AH32"/>
    <mergeCell ref="AI31:AI32"/>
    <mergeCell ref="AJ31:AJ32"/>
    <mergeCell ref="X36:X37"/>
    <mergeCell ref="W36:W37"/>
    <mergeCell ref="AD36:AD37"/>
    <mergeCell ref="AC36:AC37"/>
    <mergeCell ref="AB36:AB37"/>
    <mergeCell ref="AA36:AA37"/>
    <mergeCell ref="AB34:AB35"/>
    <mergeCell ref="AA34:AA35"/>
    <mergeCell ref="AC34:AC35"/>
    <mergeCell ref="AD34:AD35"/>
    <mergeCell ref="AA30:AA33"/>
    <mergeCell ref="AD30:AD31"/>
    <mergeCell ref="AO30:AO31"/>
    <mergeCell ref="AP30:AP31"/>
    <mergeCell ref="AM33:AM34"/>
    <mergeCell ref="C30:C33"/>
    <mergeCell ref="E32:E33"/>
    <mergeCell ref="F32:F33"/>
    <mergeCell ref="D32:D33"/>
    <mergeCell ref="J32:J33"/>
    <mergeCell ref="K32:K33"/>
    <mergeCell ref="L32:L33"/>
    <mergeCell ref="P32:P33"/>
    <mergeCell ref="Q32:Q33"/>
    <mergeCell ref="F30:F31"/>
    <mergeCell ref="R32:R33"/>
    <mergeCell ref="V32:V33"/>
    <mergeCell ref="W32:W33"/>
    <mergeCell ref="X32:X33"/>
    <mergeCell ref="AB32:AB33"/>
    <mergeCell ref="AC32:AC33"/>
    <mergeCell ref="AD32:AD33"/>
    <mergeCell ref="O30:O33"/>
    <mergeCell ref="AN33:AN34"/>
    <mergeCell ref="F34:F35"/>
    <mergeCell ref="D34:D35"/>
    <mergeCell ref="AP16:AP17"/>
    <mergeCell ref="AO33:AO34"/>
    <mergeCell ref="AP33:AP34"/>
    <mergeCell ref="AM35:AM36"/>
    <mergeCell ref="AN35:AN36"/>
    <mergeCell ref="AO35:AO36"/>
    <mergeCell ref="AP35:AP36"/>
    <mergeCell ref="AL4:AL5"/>
    <mergeCell ref="AM4:AM5"/>
    <mergeCell ref="AN4:AN5"/>
    <mergeCell ref="AO4:AO5"/>
    <mergeCell ref="AP4:AP5"/>
    <mergeCell ref="AL6:AM6"/>
    <mergeCell ref="AM16:AM17"/>
    <mergeCell ref="AN16:AN17"/>
    <mergeCell ref="AO16:AO17"/>
    <mergeCell ref="AM18:AM19"/>
    <mergeCell ref="AN18:AN19"/>
    <mergeCell ref="AO18:AO19"/>
    <mergeCell ref="AP18:AP19"/>
    <mergeCell ref="AM20:AM24"/>
    <mergeCell ref="AM25:AM28"/>
    <mergeCell ref="AM29:AM32"/>
    <mergeCell ref="AN30:AN3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H40"/>
  <sheetViews>
    <sheetView zoomScale="96" zoomScaleNormal="96" workbookViewId="0">
      <selection activeCell="F8" sqref="F8:H8"/>
    </sheetView>
  </sheetViews>
  <sheetFormatPr defaultRowHeight="13.2"/>
  <cols>
    <col min="2" max="2" width="29.125" customWidth="1"/>
    <col min="3" max="3" width="14.875" customWidth="1"/>
    <col min="4" max="4" width="30.625" customWidth="1"/>
    <col min="5" max="8" width="15.875" customWidth="1"/>
    <col min="10" max="10" width="26.375" customWidth="1"/>
    <col min="11" max="11" width="12.625" customWidth="1"/>
    <col min="12" max="12" width="30.625" customWidth="1"/>
    <col min="13" max="16" width="15.625" customWidth="1"/>
  </cols>
  <sheetData>
    <row r="1" spans="2:8" ht="25.2">
      <c r="B1" s="19" t="s">
        <v>67</v>
      </c>
      <c r="C1" s="17"/>
      <c r="D1" s="17"/>
      <c r="E1" s="17"/>
      <c r="F1" s="17"/>
      <c r="G1" s="17"/>
      <c r="H1" s="17"/>
    </row>
    <row r="2" spans="2:8" ht="21">
      <c r="B2" s="17"/>
      <c r="C2" s="18" t="s">
        <v>1</v>
      </c>
      <c r="D2" s="17"/>
      <c r="E2" s="17"/>
      <c r="F2" s="17"/>
      <c r="G2" s="17"/>
      <c r="H2" s="17"/>
    </row>
    <row r="3" spans="2:8" ht="18" thickBot="1">
      <c r="B3" s="55"/>
      <c r="C3" s="55"/>
      <c r="D3" s="55"/>
      <c r="E3" s="55"/>
      <c r="F3" s="60"/>
      <c r="G3" s="60"/>
      <c r="H3" s="45"/>
    </row>
    <row r="4" spans="2:8" ht="12" customHeight="1">
      <c r="B4" s="465" t="s">
        <v>4</v>
      </c>
      <c r="C4" s="467" t="s">
        <v>5</v>
      </c>
      <c r="D4" s="467" t="s">
        <v>757</v>
      </c>
      <c r="E4" s="538" t="s">
        <v>762</v>
      </c>
      <c r="F4" s="539"/>
      <c r="G4" s="539"/>
      <c r="H4" s="540"/>
    </row>
    <row r="5" spans="2:8">
      <c r="B5" s="536"/>
      <c r="C5" s="537"/>
      <c r="D5" s="537"/>
      <c r="E5" s="541"/>
      <c r="F5" s="542"/>
      <c r="G5" s="542"/>
      <c r="H5" s="543"/>
    </row>
    <row r="6" spans="2:8" ht="12" customHeight="1">
      <c r="B6" s="536"/>
      <c r="C6" s="537"/>
      <c r="D6" s="537"/>
      <c r="E6" s="535" t="s">
        <v>68</v>
      </c>
      <c r="F6" s="535" t="s">
        <v>759</v>
      </c>
      <c r="G6" s="535" t="s">
        <v>760</v>
      </c>
      <c r="H6" s="50" t="s">
        <v>761</v>
      </c>
    </row>
    <row r="7" spans="2:8" ht="13.8" thickBot="1">
      <c r="B7" s="466"/>
      <c r="C7" s="468"/>
      <c r="D7" s="468"/>
      <c r="E7" s="468"/>
      <c r="F7" s="468"/>
      <c r="G7" s="468"/>
      <c r="H7" s="155" t="s">
        <v>370</v>
      </c>
    </row>
    <row r="8" spans="2:8" ht="15" customHeight="1" thickTop="1">
      <c r="B8" s="471" t="s">
        <v>6</v>
      </c>
      <c r="C8" s="472"/>
      <c r="D8" s="46"/>
      <c r="E8" s="179">
        <f>SUM(E9,E18,E19,E21,E26,E30,E33,E35,E37,E38,E39,E40)</f>
        <v>1649.87</v>
      </c>
      <c r="F8" s="179">
        <f>SUM(F9,F18,F19,F21,F26,F30,F33,F35,F37,F38,F39,F40)</f>
        <v>1290.27</v>
      </c>
      <c r="G8" s="179">
        <f>SUM(G9,G18,G19,G21,G26,G30,G33,G35,G37,G38,G39,G40)</f>
        <v>4.5999999999999996</v>
      </c>
      <c r="H8" s="179">
        <f>SUM(H9,H18,H19,H21,H26,H30,H33,H35,H37,H38,H39,H40)</f>
        <v>355</v>
      </c>
    </row>
    <row r="9" spans="2:8" ht="20.100000000000001" customHeight="1">
      <c r="B9" s="504" t="s">
        <v>430</v>
      </c>
      <c r="C9" s="47" t="s">
        <v>10</v>
      </c>
      <c r="D9" s="47" t="s">
        <v>7</v>
      </c>
      <c r="E9" s="180">
        <v>435.7</v>
      </c>
      <c r="F9" s="180">
        <v>325.3</v>
      </c>
      <c r="G9" s="97">
        <v>0</v>
      </c>
      <c r="H9" s="161">
        <v>110.4</v>
      </c>
    </row>
    <row r="10" spans="2:8" ht="20.100000000000001" customHeight="1">
      <c r="B10" s="505"/>
      <c r="C10" s="47" t="s">
        <v>11</v>
      </c>
      <c r="D10" s="11" t="s">
        <v>12</v>
      </c>
      <c r="E10" s="180">
        <v>21.1</v>
      </c>
      <c r="F10" s="181">
        <v>21.1</v>
      </c>
      <c r="G10" s="184">
        <v>0</v>
      </c>
      <c r="H10" s="161">
        <v>0</v>
      </c>
    </row>
    <row r="11" spans="2:8" ht="20.100000000000001" customHeight="1">
      <c r="B11" s="505"/>
      <c r="C11" s="47" t="s">
        <v>13</v>
      </c>
      <c r="D11" s="11" t="s">
        <v>14</v>
      </c>
      <c r="E11" s="180">
        <v>192.8</v>
      </c>
      <c r="F11" s="181">
        <v>142.6</v>
      </c>
      <c r="G11" s="184">
        <v>0</v>
      </c>
      <c r="H11" s="161">
        <v>50.2</v>
      </c>
    </row>
    <row r="12" spans="2:8" ht="20.100000000000001" customHeight="1">
      <c r="B12" s="505"/>
      <c r="C12" s="47" t="s">
        <v>15</v>
      </c>
      <c r="D12" s="11" t="s">
        <v>16</v>
      </c>
      <c r="E12" s="180">
        <v>129.1</v>
      </c>
      <c r="F12" s="181">
        <v>89.1</v>
      </c>
      <c r="G12" s="184">
        <v>0</v>
      </c>
      <c r="H12" s="161">
        <v>40</v>
      </c>
    </row>
    <row r="13" spans="2:8" ht="20.100000000000001" customHeight="1">
      <c r="B13" s="505"/>
      <c r="C13" s="47" t="s">
        <v>17</v>
      </c>
      <c r="D13" s="11" t="s">
        <v>18</v>
      </c>
      <c r="E13" s="180">
        <v>92.7</v>
      </c>
      <c r="F13" s="181">
        <v>72.5</v>
      </c>
      <c r="G13" s="184">
        <v>0</v>
      </c>
      <c r="H13" s="161">
        <v>20.2</v>
      </c>
    </row>
    <row r="14" spans="2:8" ht="20.100000000000001" customHeight="1">
      <c r="B14" s="505"/>
      <c r="C14" s="47" t="s">
        <v>20</v>
      </c>
      <c r="D14" s="47" t="s">
        <v>21</v>
      </c>
      <c r="E14" s="97">
        <v>156.30000000000001</v>
      </c>
      <c r="F14" s="97">
        <v>107.8</v>
      </c>
      <c r="G14" s="97">
        <v>7.5</v>
      </c>
      <c r="H14" s="161">
        <v>41</v>
      </c>
    </row>
    <row r="15" spans="2:8" ht="20.100000000000001" customHeight="1">
      <c r="B15" s="505"/>
      <c r="C15" s="47" t="s">
        <v>22</v>
      </c>
      <c r="D15" s="47" t="s">
        <v>23</v>
      </c>
      <c r="E15" s="97">
        <v>91.7</v>
      </c>
      <c r="F15" s="97">
        <v>64.7</v>
      </c>
      <c r="G15" s="97">
        <v>7.7</v>
      </c>
      <c r="H15" s="161">
        <v>19.3</v>
      </c>
    </row>
    <row r="16" spans="2:8" ht="20.100000000000001" customHeight="1">
      <c r="B16" s="505"/>
      <c r="C16" s="47" t="s">
        <v>24</v>
      </c>
      <c r="D16" s="47" t="s">
        <v>26</v>
      </c>
      <c r="E16" s="97">
        <v>167.7</v>
      </c>
      <c r="F16" s="97">
        <v>111.1</v>
      </c>
      <c r="G16" s="97">
        <v>3.6</v>
      </c>
      <c r="H16" s="161">
        <v>53</v>
      </c>
    </row>
    <row r="17" spans="2:8" ht="20.100000000000001" customHeight="1">
      <c r="B17" s="528"/>
      <c r="C17" s="47" t="s">
        <v>27</v>
      </c>
      <c r="D17" s="47" t="s">
        <v>28</v>
      </c>
      <c r="E17" s="97">
        <v>56.5</v>
      </c>
      <c r="F17" s="97">
        <v>42.8</v>
      </c>
      <c r="G17" s="97">
        <v>2.5</v>
      </c>
      <c r="H17" s="161">
        <v>11.2</v>
      </c>
    </row>
    <row r="18" spans="2:8" ht="20.100000000000001" customHeight="1">
      <c r="B18" s="311" t="s">
        <v>415</v>
      </c>
      <c r="C18" s="309" t="s">
        <v>61</v>
      </c>
      <c r="D18" s="309" t="s">
        <v>738</v>
      </c>
      <c r="E18" s="312">
        <v>99.8</v>
      </c>
      <c r="F18" s="312">
        <v>68.5</v>
      </c>
      <c r="G18" s="312">
        <v>0</v>
      </c>
      <c r="H18" s="308">
        <v>31.3</v>
      </c>
    </row>
    <row r="19" spans="2:8" ht="20.100000000000001" customHeight="1">
      <c r="B19" s="504" t="s">
        <v>769</v>
      </c>
      <c r="C19" s="463" t="s">
        <v>767</v>
      </c>
      <c r="D19" s="463" t="s">
        <v>770</v>
      </c>
      <c r="E19" s="523">
        <v>32</v>
      </c>
      <c r="F19" s="523">
        <v>29.2</v>
      </c>
      <c r="G19" s="523">
        <v>2.8</v>
      </c>
      <c r="H19" s="457">
        <v>0</v>
      </c>
    </row>
    <row r="20" spans="2:8" ht="20.100000000000001" customHeight="1">
      <c r="B20" s="528"/>
      <c r="C20" s="473"/>
      <c r="D20" s="473"/>
      <c r="E20" s="524"/>
      <c r="F20" s="524"/>
      <c r="G20" s="524"/>
      <c r="H20" s="458"/>
    </row>
    <row r="21" spans="2:8" ht="20.100000000000001" customHeight="1">
      <c r="B21" s="504" t="s">
        <v>33</v>
      </c>
      <c r="C21" s="47" t="s">
        <v>10</v>
      </c>
      <c r="D21" s="80" t="s">
        <v>7</v>
      </c>
      <c r="E21" s="182">
        <v>389.47</v>
      </c>
      <c r="F21" s="182">
        <v>314.67</v>
      </c>
      <c r="G21" s="182">
        <v>0</v>
      </c>
      <c r="H21" s="183">
        <v>74.8</v>
      </c>
    </row>
    <row r="22" spans="2:8" ht="20.100000000000001" customHeight="1">
      <c r="B22" s="505"/>
      <c r="C22" s="47" t="s">
        <v>11</v>
      </c>
      <c r="D22" s="80" t="s">
        <v>679</v>
      </c>
      <c r="E22" s="182">
        <v>120.8</v>
      </c>
      <c r="F22" s="182">
        <v>88.8</v>
      </c>
      <c r="G22" s="182">
        <v>0</v>
      </c>
      <c r="H22" s="185">
        <v>32</v>
      </c>
    </row>
    <row r="23" spans="2:8" ht="20.100000000000001" customHeight="1">
      <c r="B23" s="505"/>
      <c r="C23" s="47" t="s">
        <v>13</v>
      </c>
      <c r="D23" s="80" t="s">
        <v>35</v>
      </c>
      <c r="E23" s="182">
        <v>141.77000000000001</v>
      </c>
      <c r="F23" s="182">
        <v>111.97</v>
      </c>
      <c r="G23" s="182">
        <v>0</v>
      </c>
      <c r="H23" s="185">
        <v>29.8</v>
      </c>
    </row>
    <row r="24" spans="2:8" ht="20.100000000000001" customHeight="1">
      <c r="B24" s="505"/>
      <c r="C24" s="47" t="s">
        <v>15</v>
      </c>
      <c r="D24" s="80" t="s">
        <v>680</v>
      </c>
      <c r="E24" s="182">
        <v>62.3</v>
      </c>
      <c r="F24" s="182">
        <v>49.3</v>
      </c>
      <c r="G24" s="182">
        <v>0</v>
      </c>
      <c r="H24" s="185">
        <v>13</v>
      </c>
    </row>
    <row r="25" spans="2:8" ht="20.100000000000001" customHeight="1">
      <c r="B25" s="528"/>
      <c r="C25" s="309" t="s">
        <v>17</v>
      </c>
      <c r="D25" s="269" t="s">
        <v>37</v>
      </c>
      <c r="E25" s="270">
        <v>64.599999999999994</v>
      </c>
      <c r="F25" s="270">
        <v>64.599999999999994</v>
      </c>
      <c r="G25" s="270">
        <v>0</v>
      </c>
      <c r="H25" s="271">
        <v>0</v>
      </c>
    </row>
    <row r="26" spans="2:8" ht="20.100000000000001" customHeight="1">
      <c r="B26" s="529" t="s">
        <v>69</v>
      </c>
      <c r="C26" s="316" t="s">
        <v>10</v>
      </c>
      <c r="D26" s="184" t="s">
        <v>7</v>
      </c>
      <c r="E26" s="184">
        <v>297.8</v>
      </c>
      <c r="F26" s="184">
        <v>230.3</v>
      </c>
      <c r="G26" s="184">
        <v>1.8</v>
      </c>
      <c r="H26" s="290">
        <v>65.7</v>
      </c>
    </row>
    <row r="27" spans="2:8" ht="20.100000000000001" customHeight="1">
      <c r="B27" s="530"/>
      <c r="C27" s="316" t="s">
        <v>11</v>
      </c>
      <c r="D27" s="184" t="s">
        <v>364</v>
      </c>
      <c r="E27" s="184">
        <v>94.7</v>
      </c>
      <c r="F27" s="184">
        <v>64.5</v>
      </c>
      <c r="G27" s="184">
        <v>0.6</v>
      </c>
      <c r="H27" s="290">
        <v>29.6</v>
      </c>
    </row>
    <row r="28" spans="2:8" ht="20.100000000000001" customHeight="1">
      <c r="B28" s="530"/>
      <c r="C28" s="316" t="s">
        <v>13</v>
      </c>
      <c r="D28" s="184" t="s">
        <v>41</v>
      </c>
      <c r="E28" s="184">
        <v>92.1</v>
      </c>
      <c r="F28" s="184">
        <v>63.8</v>
      </c>
      <c r="G28" s="184">
        <v>1.2</v>
      </c>
      <c r="H28" s="290">
        <v>27.1</v>
      </c>
    </row>
    <row r="29" spans="2:8" ht="20.100000000000001" customHeight="1">
      <c r="B29" s="531"/>
      <c r="C29" s="316" t="s">
        <v>15</v>
      </c>
      <c r="D29" s="184" t="s">
        <v>42</v>
      </c>
      <c r="E29" s="184">
        <v>111</v>
      </c>
      <c r="F29" s="184">
        <v>102</v>
      </c>
      <c r="G29" s="184">
        <v>0</v>
      </c>
      <c r="H29" s="290">
        <v>9</v>
      </c>
    </row>
    <row r="30" spans="2:8" ht="20.100000000000001" customHeight="1">
      <c r="B30" s="532" t="s">
        <v>43</v>
      </c>
      <c r="C30" s="57" t="s">
        <v>10</v>
      </c>
      <c r="D30" s="316" t="s">
        <v>7</v>
      </c>
      <c r="E30" s="184">
        <v>154.5</v>
      </c>
      <c r="F30" s="184">
        <v>128.1</v>
      </c>
      <c r="G30" s="184">
        <v>0</v>
      </c>
      <c r="H30" s="185">
        <v>26.4</v>
      </c>
    </row>
    <row r="31" spans="2:8" ht="20.100000000000001" customHeight="1">
      <c r="B31" s="533"/>
      <c r="C31" s="57" t="s">
        <v>11</v>
      </c>
      <c r="D31" s="316" t="s">
        <v>631</v>
      </c>
      <c r="E31" s="184">
        <v>90.5</v>
      </c>
      <c r="F31" s="184">
        <v>69.900000000000006</v>
      </c>
      <c r="G31" s="184">
        <v>0</v>
      </c>
      <c r="H31" s="185">
        <v>20.6</v>
      </c>
    </row>
    <row r="32" spans="2:8" ht="20.100000000000001" customHeight="1">
      <c r="B32" s="534"/>
      <c r="C32" s="316" t="s">
        <v>13</v>
      </c>
      <c r="D32" s="58" t="s">
        <v>632</v>
      </c>
      <c r="E32" s="184">
        <v>62.4</v>
      </c>
      <c r="F32" s="184">
        <v>57</v>
      </c>
      <c r="G32" s="184">
        <v>0</v>
      </c>
      <c r="H32" s="185">
        <v>5.4</v>
      </c>
    </row>
    <row r="33" spans="2:8" ht="20.100000000000001" customHeight="1">
      <c r="B33" s="504" t="s">
        <v>413</v>
      </c>
      <c r="C33" s="464" t="s">
        <v>11</v>
      </c>
      <c r="D33" s="507" t="s">
        <v>70</v>
      </c>
      <c r="E33" s="525">
        <v>59.2</v>
      </c>
      <c r="F33" s="525">
        <v>43.4</v>
      </c>
      <c r="G33" s="525">
        <v>0</v>
      </c>
      <c r="H33" s="526">
        <v>15.8</v>
      </c>
    </row>
    <row r="34" spans="2:8" ht="20.100000000000001" customHeight="1">
      <c r="B34" s="528"/>
      <c r="C34" s="473"/>
      <c r="D34" s="473"/>
      <c r="E34" s="524"/>
      <c r="F34" s="524"/>
      <c r="G34" s="524"/>
      <c r="H34" s="458"/>
    </row>
    <row r="35" spans="2:8" ht="20.100000000000001" customHeight="1">
      <c r="B35" s="504" t="s">
        <v>414</v>
      </c>
      <c r="C35" s="463" t="s">
        <v>11</v>
      </c>
      <c r="D35" s="463" t="s">
        <v>722</v>
      </c>
      <c r="E35" s="523">
        <v>71</v>
      </c>
      <c r="F35" s="523">
        <v>50</v>
      </c>
      <c r="G35" s="523">
        <v>0</v>
      </c>
      <c r="H35" s="457">
        <v>21</v>
      </c>
    </row>
    <row r="36" spans="2:8">
      <c r="B36" s="528"/>
      <c r="C36" s="473"/>
      <c r="D36" s="473"/>
      <c r="E36" s="524"/>
      <c r="F36" s="524"/>
      <c r="G36" s="527"/>
      <c r="H36" s="458"/>
    </row>
    <row r="37" spans="2:8" ht="24" customHeight="1">
      <c r="B37" s="51" t="s">
        <v>49</v>
      </c>
      <c r="C37" s="47" t="s">
        <v>50</v>
      </c>
      <c r="D37" s="69" t="s">
        <v>411</v>
      </c>
      <c r="E37" s="84">
        <v>51.8</v>
      </c>
      <c r="F37" s="84">
        <v>47.2</v>
      </c>
      <c r="G37" s="184">
        <v>0</v>
      </c>
      <c r="H37" s="186">
        <v>4.5999999999999996</v>
      </c>
    </row>
    <row r="38" spans="2:8" ht="27" customHeight="1">
      <c r="B38" s="51" t="s">
        <v>53</v>
      </c>
      <c r="C38" s="47" t="s">
        <v>54</v>
      </c>
      <c r="D38" s="283" t="s">
        <v>605</v>
      </c>
      <c r="E38" s="284">
        <v>11.1</v>
      </c>
      <c r="F38" s="284">
        <v>8.6</v>
      </c>
      <c r="G38" s="286">
        <v>0</v>
      </c>
      <c r="H38" s="285">
        <v>2.5</v>
      </c>
    </row>
    <row r="39" spans="2:8" ht="28.2" customHeight="1">
      <c r="B39" s="242" t="s">
        <v>56</v>
      </c>
      <c r="C39" s="63" t="s">
        <v>57</v>
      </c>
      <c r="D39" s="63" t="s">
        <v>58</v>
      </c>
      <c r="E39" s="243">
        <v>36.1</v>
      </c>
      <c r="F39" s="243">
        <v>34</v>
      </c>
      <c r="G39" s="184">
        <v>0</v>
      </c>
      <c r="H39" s="225">
        <v>2.1</v>
      </c>
    </row>
    <row r="40" spans="2:8" ht="27.75" customHeight="1" thickBot="1">
      <c r="B40" s="235" t="s">
        <v>436</v>
      </c>
      <c r="C40" s="236" t="s">
        <v>559</v>
      </c>
      <c r="D40" s="236" t="s">
        <v>558</v>
      </c>
      <c r="E40" s="240">
        <v>11.4</v>
      </c>
      <c r="F40" s="240">
        <v>11</v>
      </c>
      <c r="G40" s="241">
        <v>0</v>
      </c>
      <c r="H40" s="237">
        <v>0.4</v>
      </c>
    </row>
  </sheetData>
  <mergeCells count="33">
    <mergeCell ref="G6:G7"/>
    <mergeCell ref="F6:F7"/>
    <mergeCell ref="E6:E7"/>
    <mergeCell ref="B4:B7"/>
    <mergeCell ref="B8:C8"/>
    <mergeCell ref="C4:C7"/>
    <mergeCell ref="E4:H5"/>
    <mergeCell ref="D4:D7"/>
    <mergeCell ref="B9:B17"/>
    <mergeCell ref="B35:B36"/>
    <mergeCell ref="C35:C36"/>
    <mergeCell ref="B26:B29"/>
    <mergeCell ref="B30:B32"/>
    <mergeCell ref="B33:B34"/>
    <mergeCell ref="C33:C34"/>
    <mergeCell ref="C19:C20"/>
    <mergeCell ref="B19:B20"/>
    <mergeCell ref="B21:B25"/>
    <mergeCell ref="H35:H36"/>
    <mergeCell ref="D19:D20"/>
    <mergeCell ref="E19:E20"/>
    <mergeCell ref="H19:H20"/>
    <mergeCell ref="G19:G20"/>
    <mergeCell ref="F19:F20"/>
    <mergeCell ref="E33:E34"/>
    <mergeCell ref="F33:F34"/>
    <mergeCell ref="G33:G34"/>
    <mergeCell ref="H33:H34"/>
    <mergeCell ref="D35:D36"/>
    <mergeCell ref="E35:E36"/>
    <mergeCell ref="F35:F36"/>
    <mergeCell ref="G35:G36"/>
    <mergeCell ref="D33:D34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102"/>
  <sheetViews>
    <sheetView zoomScale="70" zoomScaleNormal="70" workbookViewId="0">
      <selection activeCell="N13" sqref="N13:N17"/>
    </sheetView>
  </sheetViews>
  <sheetFormatPr defaultRowHeight="13.2"/>
  <cols>
    <col min="1" max="1" width="9" style="41"/>
    <col min="2" max="2" width="16.625" customWidth="1"/>
    <col min="3" max="3" width="15.125" customWidth="1"/>
    <col min="4" max="12" width="15.875" customWidth="1"/>
    <col min="13" max="13" width="9" style="41"/>
    <col min="14" max="14" width="15.875" customWidth="1"/>
    <col min="15" max="15" width="17" customWidth="1"/>
    <col min="16" max="17" width="20.875" customWidth="1"/>
    <col min="18" max="22" width="15.875" customWidth="1"/>
    <col min="23" max="23" width="9" style="41"/>
    <col min="24" max="24" width="14.125" customWidth="1"/>
    <col min="25" max="25" width="15" customWidth="1"/>
    <col min="26" max="30" width="15.875" customWidth="1"/>
    <col min="31" max="32" width="15.875" style="67" customWidth="1"/>
    <col min="33" max="33" width="20.875" customWidth="1"/>
    <col min="34" max="34" width="10" style="41" customWidth="1"/>
    <col min="35" max="35" width="14.375" customWidth="1"/>
    <col min="36" max="36" width="16.125" customWidth="1"/>
    <col min="37" max="40" width="20.875" customWidth="1"/>
    <col min="41" max="41" width="26.625" bestFit="1" customWidth="1"/>
  </cols>
  <sheetData>
    <row r="1" spans="2:41" ht="25.2">
      <c r="B1" s="22" t="s">
        <v>71</v>
      </c>
      <c r="C1" s="21"/>
      <c r="D1" s="21"/>
      <c r="E1" s="21"/>
      <c r="F1" s="21"/>
      <c r="G1" s="21"/>
      <c r="H1" s="21"/>
      <c r="I1" s="20"/>
      <c r="J1" s="20"/>
      <c r="K1" s="20"/>
      <c r="L1" s="20"/>
      <c r="N1" s="20"/>
      <c r="O1" s="20"/>
      <c r="P1" s="20"/>
      <c r="Q1" s="20"/>
      <c r="R1" s="20"/>
      <c r="S1" s="20"/>
      <c r="T1" s="20"/>
      <c r="U1" s="20"/>
      <c r="V1" s="20"/>
      <c r="X1" s="20"/>
      <c r="Y1" s="20"/>
      <c r="Z1" s="20"/>
      <c r="AA1" s="20"/>
      <c r="AB1" s="20"/>
      <c r="AC1" s="20"/>
      <c r="AD1" s="20"/>
      <c r="AG1" s="20"/>
      <c r="AI1" s="20"/>
      <c r="AJ1" s="20"/>
      <c r="AK1" s="20"/>
      <c r="AL1" s="20"/>
      <c r="AM1" s="20"/>
      <c r="AN1" s="20"/>
    </row>
    <row r="2" spans="2:41" ht="20.100000000000001" customHeight="1">
      <c r="B2" s="21"/>
      <c r="C2" s="23" t="s">
        <v>1</v>
      </c>
      <c r="D2" s="21"/>
      <c r="E2" s="21"/>
      <c r="F2" s="21"/>
      <c r="G2" s="21"/>
      <c r="H2" s="21"/>
      <c r="I2" s="20"/>
      <c r="J2" s="20"/>
      <c r="K2" s="20"/>
      <c r="L2" s="20"/>
      <c r="N2" s="20"/>
      <c r="O2" s="20"/>
      <c r="P2" s="20"/>
      <c r="Q2" s="20"/>
      <c r="R2" s="20"/>
      <c r="S2" s="20"/>
      <c r="T2" s="20"/>
      <c r="U2" s="20"/>
      <c r="V2" s="20"/>
      <c r="X2" s="20"/>
      <c r="Y2" s="20"/>
      <c r="Z2" s="20"/>
      <c r="AA2" s="20"/>
      <c r="AB2" s="20"/>
      <c r="AC2" s="20"/>
      <c r="AD2" s="20"/>
      <c r="AG2" s="20"/>
      <c r="AI2" s="20"/>
      <c r="AJ2" s="20"/>
      <c r="AK2" s="20"/>
      <c r="AL2" s="20"/>
      <c r="AM2" s="20"/>
      <c r="AN2" s="20"/>
    </row>
    <row r="3" spans="2:41" ht="20.100000000000001" customHeight="1"/>
    <row r="4" spans="2:41" ht="20.100000000000001" customHeight="1" thickBot="1">
      <c r="B4" s="21"/>
      <c r="C4" s="21"/>
      <c r="D4" s="21"/>
      <c r="E4" s="21"/>
      <c r="F4" s="21"/>
      <c r="G4" s="21"/>
      <c r="H4" s="24"/>
      <c r="I4" s="20"/>
      <c r="J4" s="121"/>
      <c r="K4" s="121"/>
      <c r="L4" s="122"/>
      <c r="M4" s="45"/>
      <c r="N4" s="21"/>
      <c r="O4" s="21"/>
      <c r="P4" s="21"/>
      <c r="Q4" s="21"/>
      <c r="R4" s="21"/>
      <c r="S4" s="21"/>
      <c r="T4" s="121"/>
      <c r="U4" s="121"/>
      <c r="V4" s="122"/>
      <c r="W4" s="45"/>
      <c r="X4" s="21"/>
      <c r="Y4" s="21"/>
      <c r="Z4" s="21"/>
      <c r="AA4" s="21"/>
      <c r="AB4" s="21"/>
      <c r="AC4" s="21"/>
      <c r="AD4" s="21"/>
      <c r="AE4" s="121"/>
      <c r="AF4" s="121"/>
      <c r="AG4" s="122"/>
      <c r="AH4" s="45"/>
      <c r="AI4" s="21"/>
      <c r="AJ4" s="21"/>
      <c r="AK4" s="21"/>
      <c r="AL4" s="121"/>
      <c r="AM4" s="121"/>
      <c r="AO4" s="122"/>
    </row>
    <row r="5" spans="2:41" ht="30" customHeight="1">
      <c r="B5" s="556" t="s">
        <v>72</v>
      </c>
      <c r="C5" s="557"/>
      <c r="D5" s="544" t="s">
        <v>431</v>
      </c>
      <c r="E5" s="545"/>
      <c r="F5" s="545"/>
      <c r="G5" s="545"/>
      <c r="H5" s="545"/>
      <c r="I5" s="545"/>
      <c r="J5" s="545"/>
      <c r="K5" s="545"/>
      <c r="L5" s="546"/>
      <c r="M5" s="61"/>
      <c r="N5" s="563" t="s">
        <v>72</v>
      </c>
      <c r="O5" s="564"/>
      <c r="P5" s="111" t="s">
        <v>106</v>
      </c>
      <c r="Q5" s="114" t="s">
        <v>766</v>
      </c>
      <c r="R5" s="560" t="s">
        <v>846</v>
      </c>
      <c r="S5" s="561"/>
      <c r="T5" s="561"/>
      <c r="U5" s="561"/>
      <c r="V5" s="562"/>
      <c r="W5" s="61"/>
      <c r="X5" s="563" t="s">
        <v>72</v>
      </c>
      <c r="Y5" s="564"/>
      <c r="Z5" s="567" t="s">
        <v>69</v>
      </c>
      <c r="AA5" s="561"/>
      <c r="AB5" s="561"/>
      <c r="AC5" s="561"/>
      <c r="AD5" s="560" t="s">
        <v>43</v>
      </c>
      <c r="AE5" s="561"/>
      <c r="AF5" s="562"/>
      <c r="AG5" s="125" t="s">
        <v>46</v>
      </c>
      <c r="AH5" s="61"/>
      <c r="AI5" s="563" t="s">
        <v>72</v>
      </c>
      <c r="AJ5" s="564"/>
      <c r="AK5" s="111" t="s">
        <v>48</v>
      </c>
      <c r="AL5" s="114" t="s">
        <v>60</v>
      </c>
      <c r="AM5" s="134" t="s">
        <v>108</v>
      </c>
      <c r="AN5" s="114" t="s">
        <v>110</v>
      </c>
      <c r="AO5" s="114" t="s">
        <v>435</v>
      </c>
    </row>
    <row r="6" spans="2:41" ht="30" customHeight="1" thickBot="1">
      <c r="B6" s="558"/>
      <c r="C6" s="559"/>
      <c r="D6" s="26" t="s">
        <v>74</v>
      </c>
      <c r="E6" s="26" t="s">
        <v>11</v>
      </c>
      <c r="F6" s="26" t="s">
        <v>13</v>
      </c>
      <c r="G6" s="26" t="s">
        <v>15</v>
      </c>
      <c r="H6" s="104" t="s">
        <v>17</v>
      </c>
      <c r="I6" s="27" t="s">
        <v>20</v>
      </c>
      <c r="J6" s="27" t="s">
        <v>22</v>
      </c>
      <c r="K6" s="27" t="s">
        <v>24</v>
      </c>
      <c r="L6" s="28" t="s">
        <v>27</v>
      </c>
      <c r="M6" s="61"/>
      <c r="N6" s="565"/>
      <c r="O6" s="566"/>
      <c r="P6" s="112" t="s">
        <v>62</v>
      </c>
      <c r="Q6" s="115" t="s">
        <v>767</v>
      </c>
      <c r="R6" s="438" t="s">
        <v>74</v>
      </c>
      <c r="S6" s="439" t="s">
        <v>11</v>
      </c>
      <c r="T6" s="439" t="s">
        <v>13</v>
      </c>
      <c r="U6" s="439" t="s">
        <v>15</v>
      </c>
      <c r="V6" s="440" t="s">
        <v>17</v>
      </c>
      <c r="W6" s="61"/>
      <c r="X6" s="565"/>
      <c r="Y6" s="566"/>
      <c r="Z6" s="27" t="s">
        <v>74</v>
      </c>
      <c r="AA6" s="27" t="s">
        <v>11</v>
      </c>
      <c r="AB6" s="27" t="s">
        <v>13</v>
      </c>
      <c r="AC6" s="124" t="s">
        <v>15</v>
      </c>
      <c r="AD6" s="130" t="s">
        <v>74</v>
      </c>
      <c r="AE6" s="123" t="s">
        <v>11</v>
      </c>
      <c r="AF6" s="131" t="s">
        <v>13</v>
      </c>
      <c r="AG6" s="126" t="s">
        <v>11</v>
      </c>
      <c r="AH6" s="61"/>
      <c r="AI6" s="565"/>
      <c r="AJ6" s="566"/>
      <c r="AK6" s="295" t="s">
        <v>11</v>
      </c>
      <c r="AL6" s="296" t="s">
        <v>50</v>
      </c>
      <c r="AM6" s="297" t="s">
        <v>54</v>
      </c>
      <c r="AN6" s="296" t="s">
        <v>57</v>
      </c>
      <c r="AO6" s="296" t="s">
        <v>559</v>
      </c>
    </row>
    <row r="7" spans="2:41" ht="20.100000000000001" customHeight="1" thickTop="1">
      <c r="B7" s="554" t="s">
        <v>75</v>
      </c>
      <c r="C7" s="555"/>
      <c r="D7" s="82">
        <v>0</v>
      </c>
      <c r="E7" s="82" t="s">
        <v>7</v>
      </c>
      <c r="F7" s="82" t="s">
        <v>7</v>
      </c>
      <c r="G7" s="82" t="s">
        <v>7</v>
      </c>
      <c r="H7" s="187" t="s">
        <v>7</v>
      </c>
      <c r="I7" s="82" t="s">
        <v>7</v>
      </c>
      <c r="J7" s="82" t="s">
        <v>7</v>
      </c>
      <c r="K7" s="82" t="s">
        <v>7</v>
      </c>
      <c r="L7" s="188" t="s">
        <v>7</v>
      </c>
      <c r="M7" s="52"/>
      <c r="N7" s="554" t="s">
        <v>75</v>
      </c>
      <c r="O7" s="555"/>
      <c r="P7" s="89">
        <v>8</v>
      </c>
      <c r="Q7" s="116" t="s">
        <v>7</v>
      </c>
      <c r="R7" s="107">
        <v>2</v>
      </c>
      <c r="S7" s="70">
        <v>2</v>
      </c>
      <c r="T7" s="70" t="s">
        <v>7</v>
      </c>
      <c r="U7" s="70" t="s">
        <v>7</v>
      </c>
      <c r="V7" s="88" t="s">
        <v>7</v>
      </c>
      <c r="W7" s="52"/>
      <c r="X7" s="554" t="s">
        <v>75</v>
      </c>
      <c r="Y7" s="555"/>
      <c r="Z7" s="272" t="s">
        <v>7</v>
      </c>
      <c r="AA7" s="272" t="s">
        <v>7</v>
      </c>
      <c r="AB7" s="272" t="s">
        <v>7</v>
      </c>
      <c r="AC7" s="273" t="s">
        <v>7</v>
      </c>
      <c r="AD7" s="107" t="s">
        <v>7</v>
      </c>
      <c r="AE7" s="89" t="s">
        <v>7</v>
      </c>
      <c r="AF7" s="88" t="s">
        <v>7</v>
      </c>
      <c r="AG7" s="127">
        <v>12</v>
      </c>
      <c r="AH7" s="62"/>
      <c r="AI7" s="554" t="s">
        <v>75</v>
      </c>
      <c r="AJ7" s="555"/>
      <c r="AK7" s="139" t="s">
        <v>7</v>
      </c>
      <c r="AL7" s="292" t="s">
        <v>7</v>
      </c>
      <c r="AM7" s="293" t="s">
        <v>7</v>
      </c>
      <c r="AN7" s="533" t="s">
        <v>416</v>
      </c>
      <c r="AO7" s="294" t="s">
        <v>7</v>
      </c>
    </row>
    <row r="8" spans="2:41" ht="20.100000000000001" customHeight="1">
      <c r="B8" s="549" t="s">
        <v>76</v>
      </c>
      <c r="C8" s="550"/>
      <c r="D8" s="82">
        <v>549</v>
      </c>
      <c r="E8" s="82" t="s">
        <v>7</v>
      </c>
      <c r="F8" s="83">
        <v>4</v>
      </c>
      <c r="G8" s="82" t="s">
        <v>7</v>
      </c>
      <c r="H8" s="105">
        <v>24</v>
      </c>
      <c r="I8" s="305">
        <v>174</v>
      </c>
      <c r="J8" s="305">
        <v>35</v>
      </c>
      <c r="K8" s="305">
        <v>217</v>
      </c>
      <c r="L8" s="91">
        <v>95</v>
      </c>
      <c r="M8" s="52"/>
      <c r="N8" s="549" t="s">
        <v>76</v>
      </c>
      <c r="O8" s="550"/>
      <c r="P8" s="92" t="s">
        <v>7</v>
      </c>
      <c r="Q8" s="117" t="s">
        <v>7</v>
      </c>
      <c r="R8" s="109">
        <v>282</v>
      </c>
      <c r="S8" s="69">
        <v>2</v>
      </c>
      <c r="T8" s="69">
        <v>31</v>
      </c>
      <c r="U8" s="69">
        <v>249</v>
      </c>
      <c r="V8" s="81" t="s">
        <v>7</v>
      </c>
      <c r="W8" s="52"/>
      <c r="X8" s="549" t="s">
        <v>76</v>
      </c>
      <c r="Y8" s="550"/>
      <c r="Z8" s="274" t="s">
        <v>7</v>
      </c>
      <c r="AA8" s="274" t="s">
        <v>7</v>
      </c>
      <c r="AB8" s="274" t="s">
        <v>7</v>
      </c>
      <c r="AC8" s="275" t="s">
        <v>7</v>
      </c>
      <c r="AD8" s="313" t="s">
        <v>7</v>
      </c>
      <c r="AE8" s="137" t="s">
        <v>7</v>
      </c>
      <c r="AF8" s="138" t="s">
        <v>7</v>
      </c>
      <c r="AG8" s="128" t="s">
        <v>7</v>
      </c>
      <c r="AH8" s="62"/>
      <c r="AI8" s="549" t="s">
        <v>76</v>
      </c>
      <c r="AJ8" s="550"/>
      <c r="AK8" s="92">
        <v>346</v>
      </c>
      <c r="AL8" s="118" t="s">
        <v>7</v>
      </c>
      <c r="AM8" s="135" t="s">
        <v>7</v>
      </c>
      <c r="AN8" s="533"/>
      <c r="AO8" s="56" t="s">
        <v>7</v>
      </c>
    </row>
    <row r="9" spans="2:41" s="65" customFormat="1" ht="20.100000000000001" customHeight="1">
      <c r="B9" s="551" t="s">
        <v>373</v>
      </c>
      <c r="C9" s="552"/>
      <c r="D9" s="82">
        <v>1293</v>
      </c>
      <c r="E9" s="82" t="s">
        <v>7</v>
      </c>
      <c r="F9" s="82">
        <v>48</v>
      </c>
      <c r="G9" s="82">
        <v>26</v>
      </c>
      <c r="H9" s="187">
        <v>124</v>
      </c>
      <c r="I9" s="69">
        <v>486</v>
      </c>
      <c r="J9" s="69">
        <v>234</v>
      </c>
      <c r="K9" s="69">
        <v>303</v>
      </c>
      <c r="L9" s="81">
        <v>72</v>
      </c>
      <c r="M9" s="52"/>
      <c r="N9" s="551" t="s">
        <v>373</v>
      </c>
      <c r="O9" s="552"/>
      <c r="P9" s="64" t="s">
        <v>7</v>
      </c>
      <c r="Q9" s="118" t="s">
        <v>7</v>
      </c>
      <c r="R9" s="51" t="s">
        <v>7</v>
      </c>
      <c r="S9" s="47" t="s">
        <v>7</v>
      </c>
      <c r="T9" s="47" t="s">
        <v>7</v>
      </c>
      <c r="U9" s="47" t="s">
        <v>7</v>
      </c>
      <c r="V9" s="10" t="s">
        <v>7</v>
      </c>
      <c r="W9" s="52"/>
      <c r="X9" s="551" t="s">
        <v>373</v>
      </c>
      <c r="Y9" s="552"/>
      <c r="Z9" s="274" t="s">
        <v>7</v>
      </c>
      <c r="AA9" s="274" t="s">
        <v>7</v>
      </c>
      <c r="AB9" s="274" t="s">
        <v>7</v>
      </c>
      <c r="AC9" s="275" t="s">
        <v>7</v>
      </c>
      <c r="AD9" s="315">
        <v>243</v>
      </c>
      <c r="AE9" s="316">
        <v>243</v>
      </c>
      <c r="AF9" s="56" t="s">
        <v>7</v>
      </c>
      <c r="AG9" s="129">
        <v>153</v>
      </c>
      <c r="AH9" s="62"/>
      <c r="AI9" s="551" t="s">
        <v>373</v>
      </c>
      <c r="AJ9" s="552"/>
      <c r="AK9" s="64" t="s">
        <v>7</v>
      </c>
      <c r="AL9" s="118" t="s">
        <v>7</v>
      </c>
      <c r="AM9" s="135" t="s">
        <v>7</v>
      </c>
      <c r="AN9" s="533"/>
      <c r="AO9" s="56" t="s">
        <v>7</v>
      </c>
    </row>
    <row r="10" spans="2:41" ht="20.100000000000001" customHeight="1">
      <c r="B10" s="549" t="s">
        <v>77</v>
      </c>
      <c r="C10" s="550"/>
      <c r="D10" s="82">
        <v>3078</v>
      </c>
      <c r="E10" s="83">
        <v>47</v>
      </c>
      <c r="F10" s="83">
        <v>1444</v>
      </c>
      <c r="G10" s="83">
        <v>721</v>
      </c>
      <c r="H10" s="105">
        <v>444</v>
      </c>
      <c r="I10" s="69">
        <v>56</v>
      </c>
      <c r="J10" s="69">
        <v>55</v>
      </c>
      <c r="K10" s="69">
        <v>241</v>
      </c>
      <c r="L10" s="81">
        <v>70</v>
      </c>
      <c r="M10" s="52"/>
      <c r="N10" s="549" t="s">
        <v>77</v>
      </c>
      <c r="O10" s="550"/>
      <c r="P10" s="92">
        <v>565</v>
      </c>
      <c r="Q10" s="117" t="s">
        <v>7</v>
      </c>
      <c r="R10" s="109">
        <v>730</v>
      </c>
      <c r="S10" s="69">
        <v>129</v>
      </c>
      <c r="T10" s="69">
        <v>347</v>
      </c>
      <c r="U10" s="69">
        <v>254</v>
      </c>
      <c r="V10" s="81" t="s">
        <v>7</v>
      </c>
      <c r="W10" s="52"/>
      <c r="X10" s="549" t="s">
        <v>77</v>
      </c>
      <c r="Y10" s="550"/>
      <c r="Z10" s="83">
        <v>82</v>
      </c>
      <c r="AA10" s="83">
        <v>24</v>
      </c>
      <c r="AB10" s="83">
        <v>58</v>
      </c>
      <c r="AC10" s="105" t="s">
        <v>7</v>
      </c>
      <c r="AD10" s="314">
        <v>162</v>
      </c>
      <c r="AE10" s="139">
        <v>162</v>
      </c>
      <c r="AF10" s="91" t="s">
        <v>7</v>
      </c>
      <c r="AG10" s="128">
        <v>246</v>
      </c>
      <c r="AH10" s="62"/>
      <c r="AI10" s="549" t="s">
        <v>77</v>
      </c>
      <c r="AJ10" s="550"/>
      <c r="AK10" s="92">
        <v>66</v>
      </c>
      <c r="AL10" s="118" t="s">
        <v>7</v>
      </c>
      <c r="AM10" s="135" t="s">
        <v>7</v>
      </c>
      <c r="AN10" s="533"/>
      <c r="AO10" s="56" t="s">
        <v>7</v>
      </c>
    </row>
    <row r="11" spans="2:41" ht="20.100000000000001" customHeight="1">
      <c r="B11" s="549" t="s">
        <v>78</v>
      </c>
      <c r="C11" s="550"/>
      <c r="D11" s="82">
        <v>1286</v>
      </c>
      <c r="E11" s="83">
        <v>6</v>
      </c>
      <c r="F11" s="83">
        <v>271</v>
      </c>
      <c r="G11" s="83">
        <v>46</v>
      </c>
      <c r="H11" s="105">
        <v>72</v>
      </c>
      <c r="I11" s="69">
        <v>299</v>
      </c>
      <c r="J11" s="69">
        <v>173</v>
      </c>
      <c r="K11" s="69">
        <v>316</v>
      </c>
      <c r="L11" s="81">
        <v>103</v>
      </c>
      <c r="M11" s="52"/>
      <c r="N11" s="549" t="s">
        <v>78</v>
      </c>
      <c r="O11" s="550"/>
      <c r="P11" s="92">
        <v>211</v>
      </c>
      <c r="Q11" s="117" t="s">
        <v>7</v>
      </c>
      <c r="R11" s="109">
        <v>634</v>
      </c>
      <c r="S11" s="69">
        <v>214</v>
      </c>
      <c r="T11" s="69">
        <v>270</v>
      </c>
      <c r="U11" s="69">
        <v>150</v>
      </c>
      <c r="V11" s="81" t="s">
        <v>7</v>
      </c>
      <c r="W11" s="52"/>
      <c r="X11" s="549" t="s">
        <v>78</v>
      </c>
      <c r="Y11" s="550"/>
      <c r="Z11" s="83">
        <v>458</v>
      </c>
      <c r="AA11" s="83">
        <v>234</v>
      </c>
      <c r="AB11" s="83">
        <v>224</v>
      </c>
      <c r="AC11" s="105" t="s">
        <v>7</v>
      </c>
      <c r="AD11" s="109">
        <v>153</v>
      </c>
      <c r="AE11" s="92">
        <v>153</v>
      </c>
      <c r="AF11" s="81" t="s">
        <v>7</v>
      </c>
      <c r="AG11" s="128">
        <v>139</v>
      </c>
      <c r="AH11" s="62"/>
      <c r="AI11" s="549" t="s">
        <v>78</v>
      </c>
      <c r="AJ11" s="550"/>
      <c r="AK11" s="92">
        <v>128</v>
      </c>
      <c r="AL11" s="118" t="s">
        <v>7</v>
      </c>
      <c r="AM11" s="151">
        <v>9726</v>
      </c>
      <c r="AN11" s="533"/>
      <c r="AO11" s="56" t="s">
        <v>7</v>
      </c>
    </row>
    <row r="12" spans="2:41" ht="20.100000000000001" customHeight="1">
      <c r="B12" s="549" t="s">
        <v>79</v>
      </c>
      <c r="C12" s="550"/>
      <c r="D12" s="82">
        <v>2627</v>
      </c>
      <c r="E12" s="83">
        <v>41</v>
      </c>
      <c r="F12" s="83">
        <v>1238</v>
      </c>
      <c r="G12" s="83">
        <v>340</v>
      </c>
      <c r="H12" s="105">
        <v>569</v>
      </c>
      <c r="I12" s="69">
        <v>135</v>
      </c>
      <c r="J12" s="69">
        <v>33</v>
      </c>
      <c r="K12" s="69">
        <v>229</v>
      </c>
      <c r="L12" s="81">
        <v>42</v>
      </c>
      <c r="M12" s="52"/>
      <c r="N12" s="549" t="s">
        <v>79</v>
      </c>
      <c r="O12" s="550"/>
      <c r="P12" s="92">
        <v>215</v>
      </c>
      <c r="Q12" s="117" t="s">
        <v>7</v>
      </c>
      <c r="R12" s="108">
        <v>1159</v>
      </c>
      <c r="S12" s="90">
        <v>388</v>
      </c>
      <c r="T12" s="90">
        <v>559</v>
      </c>
      <c r="U12" s="69">
        <v>212</v>
      </c>
      <c r="V12" s="81" t="s">
        <v>7</v>
      </c>
      <c r="W12" s="52"/>
      <c r="X12" s="549" t="s">
        <v>79</v>
      </c>
      <c r="Y12" s="550"/>
      <c r="Z12" s="83">
        <v>157</v>
      </c>
      <c r="AA12" s="83">
        <v>80</v>
      </c>
      <c r="AB12" s="83">
        <v>77</v>
      </c>
      <c r="AC12" s="105" t="s">
        <v>7</v>
      </c>
      <c r="AD12" s="109">
        <v>43</v>
      </c>
      <c r="AE12" s="92">
        <v>43</v>
      </c>
      <c r="AF12" s="81" t="s">
        <v>7</v>
      </c>
      <c r="AG12" s="128">
        <v>484</v>
      </c>
      <c r="AH12" s="62"/>
      <c r="AI12" s="549" t="s">
        <v>79</v>
      </c>
      <c r="AJ12" s="550"/>
      <c r="AK12" s="92">
        <v>52</v>
      </c>
      <c r="AL12" s="118" t="s">
        <v>7</v>
      </c>
      <c r="AM12" s="135" t="s">
        <v>7</v>
      </c>
      <c r="AN12" s="533"/>
      <c r="AO12" s="56" t="s">
        <v>7</v>
      </c>
    </row>
    <row r="13" spans="2:41" ht="20.100000000000001" customHeight="1">
      <c r="B13" s="504" t="s">
        <v>80</v>
      </c>
      <c r="C13" s="47" t="s">
        <v>81</v>
      </c>
      <c r="D13" s="82">
        <v>400</v>
      </c>
      <c r="E13" s="84">
        <v>21.1</v>
      </c>
      <c r="F13" s="84">
        <v>85.1</v>
      </c>
      <c r="G13" s="84">
        <v>119.1</v>
      </c>
      <c r="H13" s="85">
        <v>44.8</v>
      </c>
      <c r="I13" s="93">
        <v>41</v>
      </c>
      <c r="J13" s="93">
        <v>19.3</v>
      </c>
      <c r="K13" s="93">
        <v>52.6</v>
      </c>
      <c r="L13" s="94">
        <v>16.7</v>
      </c>
      <c r="M13" s="95"/>
      <c r="N13" s="504" t="s">
        <v>82</v>
      </c>
      <c r="O13" s="47" t="s">
        <v>81</v>
      </c>
      <c r="P13" s="92">
        <v>27.5</v>
      </c>
      <c r="Q13" s="117" t="s">
        <v>7</v>
      </c>
      <c r="R13" s="109">
        <v>75.599999999999994</v>
      </c>
      <c r="S13" s="69">
        <v>32.799999999999997</v>
      </c>
      <c r="T13" s="69">
        <v>29.8</v>
      </c>
      <c r="U13" s="69">
        <v>13</v>
      </c>
      <c r="V13" s="81" t="s">
        <v>7</v>
      </c>
      <c r="W13" s="52"/>
      <c r="X13" s="504" t="s">
        <v>82</v>
      </c>
      <c r="Y13" s="47" t="s">
        <v>81</v>
      </c>
      <c r="Z13" s="83">
        <v>168</v>
      </c>
      <c r="AA13" s="83">
        <v>30</v>
      </c>
      <c r="AB13" s="83">
        <v>27</v>
      </c>
      <c r="AC13" s="105">
        <v>111</v>
      </c>
      <c r="AD13" s="109">
        <v>22</v>
      </c>
      <c r="AE13" s="92">
        <v>22</v>
      </c>
      <c r="AF13" s="81" t="s">
        <v>7</v>
      </c>
      <c r="AG13" s="128">
        <v>15</v>
      </c>
      <c r="AH13" s="62"/>
      <c r="AI13" s="504" t="s">
        <v>82</v>
      </c>
      <c r="AJ13" s="47" t="s">
        <v>81</v>
      </c>
      <c r="AK13" s="92">
        <v>21</v>
      </c>
      <c r="AL13" s="118" t="s">
        <v>7</v>
      </c>
      <c r="AM13" s="135" t="s">
        <v>7</v>
      </c>
      <c r="AN13" s="533"/>
      <c r="AO13" s="56" t="s">
        <v>7</v>
      </c>
    </row>
    <row r="14" spans="2:41" ht="20.100000000000001" customHeight="1">
      <c r="B14" s="505"/>
      <c r="C14" s="47" t="s">
        <v>83</v>
      </c>
      <c r="D14" s="82">
        <v>0</v>
      </c>
      <c r="E14" s="82" t="s">
        <v>7</v>
      </c>
      <c r="F14" s="82" t="s">
        <v>7</v>
      </c>
      <c r="G14" s="82" t="s">
        <v>7</v>
      </c>
      <c r="H14" s="187" t="s">
        <v>7</v>
      </c>
      <c r="I14" s="82" t="s">
        <v>7</v>
      </c>
      <c r="J14" s="82" t="s">
        <v>7</v>
      </c>
      <c r="K14" s="82" t="s">
        <v>7</v>
      </c>
      <c r="L14" s="188" t="s">
        <v>7</v>
      </c>
      <c r="M14" s="52"/>
      <c r="N14" s="505"/>
      <c r="O14" s="47" t="s">
        <v>83</v>
      </c>
      <c r="P14" s="92" t="s">
        <v>7</v>
      </c>
      <c r="Q14" s="117" t="s">
        <v>7</v>
      </c>
      <c r="R14" s="109" t="s">
        <v>7</v>
      </c>
      <c r="S14" s="69" t="s">
        <v>7</v>
      </c>
      <c r="T14" s="69" t="s">
        <v>7</v>
      </c>
      <c r="U14" s="69" t="s">
        <v>7</v>
      </c>
      <c r="V14" s="81" t="s">
        <v>7</v>
      </c>
      <c r="W14" s="52"/>
      <c r="X14" s="505"/>
      <c r="Y14" s="47" t="s">
        <v>83</v>
      </c>
      <c r="Z14" s="83" t="s">
        <v>7</v>
      </c>
      <c r="AA14" s="83" t="s">
        <v>7</v>
      </c>
      <c r="AB14" s="83" t="s">
        <v>7</v>
      </c>
      <c r="AC14" s="105" t="s">
        <v>7</v>
      </c>
      <c r="AD14" s="109" t="s">
        <v>7</v>
      </c>
      <c r="AE14" s="92" t="s">
        <v>7</v>
      </c>
      <c r="AF14" s="81" t="s">
        <v>7</v>
      </c>
      <c r="AG14" s="128" t="s">
        <v>7</v>
      </c>
      <c r="AH14" s="62"/>
      <c r="AI14" s="505"/>
      <c r="AJ14" s="47" t="s">
        <v>83</v>
      </c>
      <c r="AK14" s="92" t="s">
        <v>7</v>
      </c>
      <c r="AL14" s="118" t="s">
        <v>7</v>
      </c>
      <c r="AM14" s="135" t="s">
        <v>7</v>
      </c>
      <c r="AN14" s="533"/>
      <c r="AO14" s="56" t="s">
        <v>7</v>
      </c>
    </row>
    <row r="15" spans="2:41" ht="20.100000000000001" customHeight="1">
      <c r="B15" s="505"/>
      <c r="C15" s="47" t="s">
        <v>84</v>
      </c>
      <c r="D15" s="82">
        <v>508</v>
      </c>
      <c r="E15" s="84">
        <v>0</v>
      </c>
      <c r="F15" s="84">
        <v>107.7</v>
      </c>
      <c r="G15" s="84">
        <v>10</v>
      </c>
      <c r="H15" s="85">
        <v>47.9</v>
      </c>
      <c r="I15" s="93">
        <v>115.3</v>
      </c>
      <c r="J15" s="93">
        <v>72.400000000000006</v>
      </c>
      <c r="K15" s="93">
        <v>115.1</v>
      </c>
      <c r="L15" s="94">
        <v>39.799999999999997</v>
      </c>
      <c r="M15" s="95"/>
      <c r="N15" s="505"/>
      <c r="O15" s="47" t="s">
        <v>84</v>
      </c>
      <c r="P15" s="92">
        <v>68.7</v>
      </c>
      <c r="Q15" s="117">
        <v>31.224</v>
      </c>
      <c r="R15" s="109">
        <v>249.26</v>
      </c>
      <c r="S15" s="69">
        <v>88</v>
      </c>
      <c r="T15" s="69">
        <v>111.97</v>
      </c>
      <c r="U15" s="69">
        <v>49.29</v>
      </c>
      <c r="V15" s="81" t="s">
        <v>7</v>
      </c>
      <c r="W15" s="52"/>
      <c r="X15" s="505"/>
      <c r="Y15" s="47" t="s">
        <v>84</v>
      </c>
      <c r="Z15" s="83">
        <v>129</v>
      </c>
      <c r="AA15" s="83">
        <v>64</v>
      </c>
      <c r="AB15" s="83">
        <v>65</v>
      </c>
      <c r="AC15" s="105" t="s">
        <v>7</v>
      </c>
      <c r="AD15" s="109">
        <v>68.400000000000006</v>
      </c>
      <c r="AE15" s="92">
        <v>68.400000000000006</v>
      </c>
      <c r="AF15" s="81" t="s">
        <v>7</v>
      </c>
      <c r="AG15" s="128">
        <v>44.2</v>
      </c>
      <c r="AH15" s="62"/>
      <c r="AI15" s="505"/>
      <c r="AJ15" s="47" t="s">
        <v>84</v>
      </c>
      <c r="AK15" s="92">
        <v>50</v>
      </c>
      <c r="AL15" s="118" t="s">
        <v>7</v>
      </c>
      <c r="AM15" s="135" t="s">
        <v>7</v>
      </c>
      <c r="AN15" s="533"/>
      <c r="AO15" s="56" t="s">
        <v>7</v>
      </c>
    </row>
    <row r="16" spans="2:41" s="68" customFormat="1" ht="20.100000000000001" customHeight="1">
      <c r="B16" s="505"/>
      <c r="C16" s="96" t="s">
        <v>85</v>
      </c>
      <c r="D16" s="82">
        <v>0</v>
      </c>
      <c r="E16" s="82" t="s">
        <v>7</v>
      </c>
      <c r="F16" s="82" t="s">
        <v>7</v>
      </c>
      <c r="G16" s="82" t="s">
        <v>7</v>
      </c>
      <c r="H16" s="187" t="s">
        <v>7</v>
      </c>
      <c r="I16" s="82" t="s">
        <v>7</v>
      </c>
      <c r="J16" s="82" t="s">
        <v>7</v>
      </c>
      <c r="K16" s="82" t="s">
        <v>7</v>
      </c>
      <c r="L16" s="188" t="s">
        <v>7</v>
      </c>
      <c r="M16" s="95"/>
      <c r="N16" s="505"/>
      <c r="O16" s="96" t="s">
        <v>85</v>
      </c>
      <c r="P16" s="92" t="s">
        <v>7</v>
      </c>
      <c r="Q16" s="117" t="s">
        <v>7</v>
      </c>
      <c r="R16" s="109" t="s">
        <v>7</v>
      </c>
      <c r="S16" s="69" t="s">
        <v>7</v>
      </c>
      <c r="T16" s="69" t="s">
        <v>7</v>
      </c>
      <c r="U16" s="69" t="s">
        <v>7</v>
      </c>
      <c r="V16" s="81" t="s">
        <v>7</v>
      </c>
      <c r="W16" s="52"/>
      <c r="X16" s="505"/>
      <c r="Y16" s="96" t="s">
        <v>85</v>
      </c>
      <c r="Z16" s="83" t="s">
        <v>7</v>
      </c>
      <c r="AA16" s="83" t="s">
        <v>7</v>
      </c>
      <c r="AB16" s="83" t="s">
        <v>7</v>
      </c>
      <c r="AC16" s="105" t="s">
        <v>7</v>
      </c>
      <c r="AD16" s="109" t="s">
        <v>7</v>
      </c>
      <c r="AE16" s="92" t="s">
        <v>7</v>
      </c>
      <c r="AF16" s="81" t="s">
        <v>7</v>
      </c>
      <c r="AG16" s="128" t="s">
        <v>7</v>
      </c>
      <c r="AH16" s="62"/>
      <c r="AI16" s="505"/>
      <c r="AJ16" s="96" t="s">
        <v>85</v>
      </c>
      <c r="AK16" s="92" t="s">
        <v>7</v>
      </c>
      <c r="AL16" s="117" t="s">
        <v>7</v>
      </c>
      <c r="AM16" s="135" t="s">
        <v>7</v>
      </c>
      <c r="AN16" s="533"/>
      <c r="AO16" s="56" t="s">
        <v>7</v>
      </c>
    </row>
    <row r="17" spans="2:41" ht="20.100000000000001" customHeight="1">
      <c r="B17" s="528"/>
      <c r="C17" s="69" t="s">
        <v>384</v>
      </c>
      <c r="D17" s="82">
        <v>0</v>
      </c>
      <c r="E17" s="82" t="s">
        <v>7</v>
      </c>
      <c r="F17" s="82" t="s">
        <v>7</v>
      </c>
      <c r="G17" s="82" t="s">
        <v>7</v>
      </c>
      <c r="H17" s="187" t="s">
        <v>7</v>
      </c>
      <c r="I17" s="82" t="s">
        <v>7</v>
      </c>
      <c r="J17" s="82" t="s">
        <v>7</v>
      </c>
      <c r="K17" s="82" t="s">
        <v>7</v>
      </c>
      <c r="L17" s="188" t="s">
        <v>7</v>
      </c>
      <c r="M17" s="95"/>
      <c r="N17" s="528"/>
      <c r="O17" s="69" t="s">
        <v>384</v>
      </c>
      <c r="P17" s="64" t="s">
        <v>7</v>
      </c>
      <c r="Q17" s="118" t="s">
        <v>7</v>
      </c>
      <c r="R17" s="51" t="s">
        <v>7</v>
      </c>
      <c r="S17" s="47" t="s">
        <v>7</v>
      </c>
      <c r="T17" s="47" t="s">
        <v>7</v>
      </c>
      <c r="U17" s="47" t="s">
        <v>7</v>
      </c>
      <c r="V17" s="10" t="s">
        <v>7</v>
      </c>
      <c r="W17" s="52"/>
      <c r="X17" s="528"/>
      <c r="Y17" s="69" t="s">
        <v>384</v>
      </c>
      <c r="Z17" s="224" t="s">
        <v>7</v>
      </c>
      <c r="AA17" s="224" t="s">
        <v>7</v>
      </c>
      <c r="AB17" s="224" t="s">
        <v>7</v>
      </c>
      <c r="AC17" s="226" t="s">
        <v>7</v>
      </c>
      <c r="AD17" s="109">
        <v>62.4</v>
      </c>
      <c r="AE17" s="92" t="s">
        <v>7</v>
      </c>
      <c r="AF17" s="81">
        <v>62.4</v>
      </c>
      <c r="AG17" s="129" t="s">
        <v>7</v>
      </c>
      <c r="AH17" s="62"/>
      <c r="AI17" s="528"/>
      <c r="AJ17" s="69" t="s">
        <v>384</v>
      </c>
      <c r="AK17" s="64" t="s">
        <v>7</v>
      </c>
      <c r="AL17" s="118">
        <v>51.8</v>
      </c>
      <c r="AM17" s="135" t="s">
        <v>7</v>
      </c>
      <c r="AN17" s="533"/>
      <c r="AO17" s="56">
        <v>24.545000000000002</v>
      </c>
    </row>
    <row r="18" spans="2:41" ht="20.100000000000001" customHeight="1">
      <c r="B18" s="504" t="s">
        <v>86</v>
      </c>
      <c r="C18" s="47" t="s">
        <v>87</v>
      </c>
      <c r="D18" s="82">
        <v>0</v>
      </c>
      <c r="E18" s="82" t="s">
        <v>7</v>
      </c>
      <c r="F18" s="82" t="s">
        <v>7</v>
      </c>
      <c r="G18" s="82" t="s">
        <v>7</v>
      </c>
      <c r="H18" s="187" t="s">
        <v>7</v>
      </c>
      <c r="I18" s="82" t="s">
        <v>7</v>
      </c>
      <c r="J18" s="82" t="s">
        <v>7</v>
      </c>
      <c r="K18" s="82" t="s">
        <v>7</v>
      </c>
      <c r="L18" s="188" t="s">
        <v>7</v>
      </c>
      <c r="M18" s="52"/>
      <c r="N18" s="504" t="s">
        <v>86</v>
      </c>
      <c r="O18" s="47" t="s">
        <v>87</v>
      </c>
      <c r="P18" s="92">
        <v>31.6</v>
      </c>
      <c r="Q18" s="117" t="s">
        <v>7</v>
      </c>
      <c r="R18" s="109">
        <v>8.9</v>
      </c>
      <c r="S18" s="69">
        <v>8.9</v>
      </c>
      <c r="T18" s="69" t="s">
        <v>7</v>
      </c>
      <c r="U18" s="69" t="s">
        <v>7</v>
      </c>
      <c r="V18" s="81" t="s">
        <v>7</v>
      </c>
      <c r="W18" s="52"/>
      <c r="X18" s="504" t="s">
        <v>86</v>
      </c>
      <c r="Y18" s="47" t="s">
        <v>87</v>
      </c>
      <c r="Z18" s="83" t="s">
        <v>7</v>
      </c>
      <c r="AA18" s="83" t="s">
        <v>7</v>
      </c>
      <c r="AB18" s="83" t="s">
        <v>7</v>
      </c>
      <c r="AC18" s="105" t="s">
        <v>7</v>
      </c>
      <c r="AD18" s="109" t="s">
        <v>7</v>
      </c>
      <c r="AE18" s="92" t="s">
        <v>7</v>
      </c>
      <c r="AF18" s="81" t="s">
        <v>7</v>
      </c>
      <c r="AG18" s="129" t="s">
        <v>7</v>
      </c>
      <c r="AH18" s="62"/>
      <c r="AI18" s="504" t="s">
        <v>86</v>
      </c>
      <c r="AJ18" s="47" t="s">
        <v>87</v>
      </c>
      <c r="AK18" s="92" t="s">
        <v>7</v>
      </c>
      <c r="AL18" s="118" t="s">
        <v>7</v>
      </c>
      <c r="AM18" s="135" t="s">
        <v>7</v>
      </c>
      <c r="AN18" s="533"/>
      <c r="AO18" s="56" t="s">
        <v>7</v>
      </c>
    </row>
    <row r="19" spans="2:41" ht="20.100000000000001" customHeight="1">
      <c r="B19" s="505"/>
      <c r="C19" s="47" t="s">
        <v>88</v>
      </c>
      <c r="D19" s="82">
        <v>0</v>
      </c>
      <c r="E19" s="82" t="s">
        <v>7</v>
      </c>
      <c r="F19" s="82" t="s">
        <v>7</v>
      </c>
      <c r="G19" s="82" t="s">
        <v>7</v>
      </c>
      <c r="H19" s="187" t="s">
        <v>7</v>
      </c>
      <c r="I19" s="82" t="s">
        <v>7</v>
      </c>
      <c r="J19" s="82" t="s">
        <v>7</v>
      </c>
      <c r="K19" s="82" t="s">
        <v>7</v>
      </c>
      <c r="L19" s="188" t="s">
        <v>7</v>
      </c>
      <c r="M19" s="52"/>
      <c r="N19" s="505"/>
      <c r="O19" s="47" t="s">
        <v>88</v>
      </c>
      <c r="P19" s="92" t="s">
        <v>7</v>
      </c>
      <c r="Q19" s="117" t="s">
        <v>7</v>
      </c>
      <c r="R19" s="109" t="s">
        <v>7</v>
      </c>
      <c r="S19" s="69" t="s">
        <v>7</v>
      </c>
      <c r="T19" s="69" t="s">
        <v>7</v>
      </c>
      <c r="U19" s="69" t="s">
        <v>7</v>
      </c>
      <c r="V19" s="81" t="s">
        <v>7</v>
      </c>
      <c r="W19" s="52"/>
      <c r="X19" s="505"/>
      <c r="Y19" s="47" t="s">
        <v>88</v>
      </c>
      <c r="Z19" s="83">
        <v>57</v>
      </c>
      <c r="AA19" s="83">
        <v>30</v>
      </c>
      <c r="AB19" s="83">
        <v>27</v>
      </c>
      <c r="AC19" s="105" t="s">
        <v>7</v>
      </c>
      <c r="AD19" s="109" t="s">
        <v>7</v>
      </c>
      <c r="AE19" s="137" t="s">
        <v>7</v>
      </c>
      <c r="AF19" s="81" t="s">
        <v>7</v>
      </c>
      <c r="AG19" s="129" t="s">
        <v>7</v>
      </c>
      <c r="AH19" s="62"/>
      <c r="AI19" s="505"/>
      <c r="AJ19" s="47" t="s">
        <v>88</v>
      </c>
      <c r="AK19" s="92">
        <v>23.8</v>
      </c>
      <c r="AL19" s="118" t="s">
        <v>7</v>
      </c>
      <c r="AM19" s="135" t="s">
        <v>7</v>
      </c>
      <c r="AN19" s="533"/>
      <c r="AO19" s="56" t="s">
        <v>7</v>
      </c>
    </row>
    <row r="20" spans="2:41" s="66" customFormat="1" ht="20.100000000000001" customHeight="1">
      <c r="B20" s="505"/>
      <c r="C20" s="69" t="s">
        <v>374</v>
      </c>
      <c r="D20" s="82">
        <v>326</v>
      </c>
      <c r="E20" s="82">
        <v>3</v>
      </c>
      <c r="F20" s="82">
        <v>103.1</v>
      </c>
      <c r="G20" s="82">
        <v>52</v>
      </c>
      <c r="H20" s="187">
        <v>39.5</v>
      </c>
      <c r="I20" s="93">
        <v>40.799999999999997</v>
      </c>
      <c r="J20" s="93">
        <v>19.3</v>
      </c>
      <c r="K20" s="93">
        <v>51.6</v>
      </c>
      <c r="L20" s="94">
        <v>16.2</v>
      </c>
      <c r="M20" s="52"/>
      <c r="N20" s="505"/>
      <c r="O20" s="69" t="s">
        <v>374</v>
      </c>
      <c r="P20" s="64" t="s">
        <v>7</v>
      </c>
      <c r="Q20" s="118" t="s">
        <v>7</v>
      </c>
      <c r="R20" s="51">
        <v>299.5</v>
      </c>
      <c r="S20" s="47">
        <v>92.9</v>
      </c>
      <c r="T20" s="47">
        <v>138.30000000000001</v>
      </c>
      <c r="U20" s="47">
        <v>68.3</v>
      </c>
      <c r="V20" s="10" t="s">
        <v>7</v>
      </c>
      <c r="W20" s="52"/>
      <c r="X20" s="505"/>
      <c r="Y20" s="69" t="s">
        <v>374</v>
      </c>
      <c r="Z20" s="224" t="s">
        <v>7</v>
      </c>
      <c r="AA20" s="224" t="s">
        <v>7</v>
      </c>
      <c r="AB20" s="224" t="s">
        <v>7</v>
      </c>
      <c r="AC20" s="226" t="s">
        <v>7</v>
      </c>
      <c r="AD20" s="281">
        <v>30.6</v>
      </c>
      <c r="AE20" s="316">
        <v>30.6</v>
      </c>
      <c r="AF20" s="132" t="s">
        <v>7</v>
      </c>
      <c r="AG20" s="129" t="s">
        <v>7</v>
      </c>
      <c r="AH20" s="62"/>
      <c r="AI20" s="505"/>
      <c r="AJ20" s="69" t="s">
        <v>374</v>
      </c>
      <c r="AK20" s="64" t="s">
        <v>7</v>
      </c>
      <c r="AL20" s="118" t="s">
        <v>7</v>
      </c>
      <c r="AM20" s="135" t="s">
        <v>7</v>
      </c>
      <c r="AN20" s="533"/>
      <c r="AO20" s="56" t="s">
        <v>7</v>
      </c>
    </row>
    <row r="21" spans="2:41" ht="20.100000000000001" customHeight="1">
      <c r="B21" s="528"/>
      <c r="C21" s="47" t="s">
        <v>89</v>
      </c>
      <c r="D21" s="82">
        <v>581</v>
      </c>
      <c r="E21" s="84">
        <v>18.100000000000001</v>
      </c>
      <c r="F21" s="84">
        <v>89.7</v>
      </c>
      <c r="G21" s="84">
        <v>77.099999999999994</v>
      </c>
      <c r="H21" s="85">
        <v>53.2</v>
      </c>
      <c r="I21" s="69">
        <v>115.3</v>
      </c>
      <c r="J21" s="69">
        <v>72.400000000000006</v>
      </c>
      <c r="K21" s="69">
        <v>115.1</v>
      </c>
      <c r="L21" s="81">
        <v>39.799999999999997</v>
      </c>
      <c r="M21" s="52"/>
      <c r="N21" s="528"/>
      <c r="O21" s="47" t="s">
        <v>89</v>
      </c>
      <c r="P21" s="92">
        <v>64.599999999999994</v>
      </c>
      <c r="Q21" s="117" t="s">
        <v>7</v>
      </c>
      <c r="R21" s="109">
        <v>18.059999999999999</v>
      </c>
      <c r="S21" s="69">
        <v>15.7</v>
      </c>
      <c r="T21" s="69">
        <v>1.37</v>
      </c>
      <c r="U21" s="69">
        <v>0.99</v>
      </c>
      <c r="V21" s="81" t="s">
        <v>7</v>
      </c>
      <c r="W21" s="52"/>
      <c r="X21" s="528"/>
      <c r="Y21" s="47" t="s">
        <v>89</v>
      </c>
      <c r="Z21" s="83">
        <v>235</v>
      </c>
      <c r="AA21" s="83">
        <v>59</v>
      </c>
      <c r="AB21" s="83">
        <v>65</v>
      </c>
      <c r="AC21" s="105">
        <v>111</v>
      </c>
      <c r="AD21" s="109" t="s">
        <v>7</v>
      </c>
      <c r="AE21" s="139" t="s">
        <v>7</v>
      </c>
      <c r="AF21" s="81" t="s">
        <v>7</v>
      </c>
      <c r="AG21" s="129" t="s">
        <v>7</v>
      </c>
      <c r="AH21" s="62"/>
      <c r="AI21" s="528"/>
      <c r="AJ21" s="47" t="s">
        <v>89</v>
      </c>
      <c r="AK21" s="92">
        <v>50</v>
      </c>
      <c r="AL21" s="118" t="s">
        <v>7</v>
      </c>
      <c r="AM21" s="135" t="s">
        <v>7</v>
      </c>
      <c r="AN21" s="533"/>
      <c r="AO21" s="56" t="s">
        <v>7</v>
      </c>
    </row>
    <row r="22" spans="2:41" ht="20.100000000000001" customHeight="1">
      <c r="B22" s="549" t="s">
        <v>90</v>
      </c>
      <c r="C22" s="550"/>
      <c r="D22" s="82">
        <v>259</v>
      </c>
      <c r="E22" s="84">
        <v>0.9</v>
      </c>
      <c r="F22" s="84">
        <v>113.4</v>
      </c>
      <c r="G22" s="84">
        <v>29.7</v>
      </c>
      <c r="H22" s="85">
        <v>39</v>
      </c>
      <c r="I22" s="69">
        <v>25.2</v>
      </c>
      <c r="J22" s="69">
        <v>9.1</v>
      </c>
      <c r="K22" s="69">
        <v>31.7</v>
      </c>
      <c r="L22" s="81">
        <v>9.6999999999999993</v>
      </c>
      <c r="M22" s="52"/>
      <c r="N22" s="549" t="s">
        <v>90</v>
      </c>
      <c r="O22" s="550"/>
      <c r="P22" s="92">
        <v>53.2</v>
      </c>
      <c r="Q22" s="117">
        <v>8.9</v>
      </c>
      <c r="R22" s="109">
        <v>298.50700000000001</v>
      </c>
      <c r="S22" s="69">
        <v>111.93</v>
      </c>
      <c r="T22" s="69">
        <v>125.992</v>
      </c>
      <c r="U22" s="69">
        <v>60.585000000000001</v>
      </c>
      <c r="V22" s="81" t="s">
        <v>7</v>
      </c>
      <c r="W22" s="52"/>
      <c r="X22" s="549" t="s">
        <v>90</v>
      </c>
      <c r="Y22" s="550"/>
      <c r="Z22" s="83">
        <v>41</v>
      </c>
      <c r="AA22" s="83">
        <v>22</v>
      </c>
      <c r="AB22" s="83">
        <v>19</v>
      </c>
      <c r="AC22" s="105" t="s">
        <v>7</v>
      </c>
      <c r="AD22" s="109">
        <v>20.606999999999999</v>
      </c>
      <c r="AE22" s="92">
        <v>16.899999999999999</v>
      </c>
      <c r="AF22" s="81">
        <v>13.717000000000001</v>
      </c>
      <c r="AG22" s="128">
        <v>24</v>
      </c>
      <c r="AH22" s="62"/>
      <c r="AI22" s="549" t="s">
        <v>90</v>
      </c>
      <c r="AJ22" s="550"/>
      <c r="AK22" s="92">
        <v>12.3</v>
      </c>
      <c r="AL22" s="117">
        <v>26.7</v>
      </c>
      <c r="AM22" s="150">
        <v>46.9</v>
      </c>
      <c r="AN22" s="533"/>
      <c r="AO22" s="56" t="s">
        <v>7</v>
      </c>
    </row>
    <row r="23" spans="2:41" ht="20.100000000000001" customHeight="1">
      <c r="B23" s="549" t="s">
        <v>91</v>
      </c>
      <c r="C23" s="550"/>
      <c r="D23" s="82">
        <v>0</v>
      </c>
      <c r="E23" s="82" t="s">
        <v>7</v>
      </c>
      <c r="F23" s="82" t="s">
        <v>7</v>
      </c>
      <c r="G23" s="82" t="s">
        <v>7</v>
      </c>
      <c r="H23" s="187" t="s">
        <v>7</v>
      </c>
      <c r="I23" s="82" t="s">
        <v>7</v>
      </c>
      <c r="J23" s="82" t="s">
        <v>7</v>
      </c>
      <c r="K23" s="82" t="s">
        <v>7</v>
      </c>
      <c r="L23" s="188" t="s">
        <v>7</v>
      </c>
      <c r="M23" s="52"/>
      <c r="N23" s="549" t="s">
        <v>91</v>
      </c>
      <c r="O23" s="550"/>
      <c r="P23" s="92" t="s">
        <v>7</v>
      </c>
      <c r="Q23" s="117" t="s">
        <v>7</v>
      </c>
      <c r="R23" s="51" t="s">
        <v>7</v>
      </c>
      <c r="S23" s="47" t="s">
        <v>7</v>
      </c>
      <c r="T23" s="47" t="s">
        <v>7</v>
      </c>
      <c r="U23" s="47" t="s">
        <v>7</v>
      </c>
      <c r="V23" s="10" t="s">
        <v>7</v>
      </c>
      <c r="W23" s="52"/>
      <c r="X23" s="549" t="s">
        <v>91</v>
      </c>
      <c r="Y23" s="550"/>
      <c r="Z23" s="83" t="s">
        <v>7</v>
      </c>
      <c r="AA23" s="83" t="s">
        <v>7</v>
      </c>
      <c r="AB23" s="83" t="s">
        <v>7</v>
      </c>
      <c r="AC23" s="105" t="s">
        <v>7</v>
      </c>
      <c r="AD23" s="109" t="s">
        <v>7</v>
      </c>
      <c r="AE23" s="92" t="s">
        <v>7</v>
      </c>
      <c r="AF23" s="81" t="s">
        <v>7</v>
      </c>
      <c r="AG23" s="128" t="s">
        <v>7</v>
      </c>
      <c r="AH23" s="62"/>
      <c r="AI23" s="549" t="s">
        <v>91</v>
      </c>
      <c r="AJ23" s="550"/>
      <c r="AK23" s="92" t="s">
        <v>7</v>
      </c>
      <c r="AL23" s="118" t="s">
        <v>7</v>
      </c>
      <c r="AM23" s="135" t="s">
        <v>7</v>
      </c>
      <c r="AN23" s="533"/>
      <c r="AO23" s="56" t="s">
        <v>7</v>
      </c>
    </row>
    <row r="24" spans="2:41" ht="20.100000000000001" customHeight="1">
      <c r="B24" s="549" t="s">
        <v>92</v>
      </c>
      <c r="C24" s="550"/>
      <c r="D24" s="82">
        <v>7</v>
      </c>
      <c r="E24" s="82" t="s">
        <v>7</v>
      </c>
      <c r="F24" s="82" t="s">
        <v>7</v>
      </c>
      <c r="G24" s="82" t="s">
        <v>7</v>
      </c>
      <c r="H24" s="187" t="s">
        <v>7</v>
      </c>
      <c r="I24" s="69">
        <v>2.5</v>
      </c>
      <c r="J24" s="82" t="s">
        <v>7</v>
      </c>
      <c r="K24" s="69">
        <v>1.1000000000000001</v>
      </c>
      <c r="L24" s="81">
        <v>3.5</v>
      </c>
      <c r="M24" s="52"/>
      <c r="N24" s="549" t="s">
        <v>92</v>
      </c>
      <c r="O24" s="550"/>
      <c r="P24" s="92" t="s">
        <v>7</v>
      </c>
      <c r="Q24" s="117" t="s">
        <v>7</v>
      </c>
      <c r="R24" s="51" t="s">
        <v>7</v>
      </c>
      <c r="S24" s="47" t="s">
        <v>7</v>
      </c>
      <c r="T24" s="47" t="s">
        <v>7</v>
      </c>
      <c r="U24" s="47" t="s">
        <v>7</v>
      </c>
      <c r="V24" s="10" t="s">
        <v>7</v>
      </c>
      <c r="W24" s="52"/>
      <c r="X24" s="549" t="s">
        <v>92</v>
      </c>
      <c r="Y24" s="550"/>
      <c r="Z24" s="83">
        <v>6</v>
      </c>
      <c r="AA24" s="83">
        <v>3</v>
      </c>
      <c r="AB24" s="83">
        <v>3</v>
      </c>
      <c r="AC24" s="105" t="s">
        <v>7</v>
      </c>
      <c r="AD24" s="109" t="s">
        <v>7</v>
      </c>
      <c r="AE24" s="92" t="s">
        <v>7</v>
      </c>
      <c r="AF24" s="81" t="s">
        <v>7</v>
      </c>
      <c r="AG24" s="128" t="s">
        <v>7</v>
      </c>
      <c r="AH24" s="62"/>
      <c r="AI24" s="549" t="s">
        <v>92</v>
      </c>
      <c r="AJ24" s="550"/>
      <c r="AK24" s="92" t="s">
        <v>7</v>
      </c>
      <c r="AL24" s="118" t="s">
        <v>7</v>
      </c>
      <c r="AM24" s="135" t="s">
        <v>7</v>
      </c>
      <c r="AN24" s="533"/>
      <c r="AO24" s="56" t="s">
        <v>7</v>
      </c>
    </row>
    <row r="25" spans="2:41" ht="20.100000000000001" customHeight="1">
      <c r="B25" s="549" t="s">
        <v>93</v>
      </c>
      <c r="C25" s="550"/>
      <c r="D25" s="82">
        <v>760</v>
      </c>
      <c r="E25" s="83">
        <v>8</v>
      </c>
      <c r="F25" s="83">
        <v>221</v>
      </c>
      <c r="G25" s="83">
        <v>116</v>
      </c>
      <c r="H25" s="105">
        <v>88</v>
      </c>
      <c r="I25" s="69">
        <v>111</v>
      </c>
      <c r="J25" s="69">
        <v>50</v>
      </c>
      <c r="K25" s="69">
        <v>129</v>
      </c>
      <c r="L25" s="81">
        <v>37</v>
      </c>
      <c r="M25" s="52"/>
      <c r="N25" s="549" t="s">
        <v>93</v>
      </c>
      <c r="O25" s="550"/>
      <c r="P25" s="92">
        <v>85</v>
      </c>
      <c r="Q25" s="117" t="s">
        <v>7</v>
      </c>
      <c r="R25" s="108">
        <v>1032</v>
      </c>
      <c r="S25" s="90">
        <v>317</v>
      </c>
      <c r="T25" s="90">
        <v>502</v>
      </c>
      <c r="U25" s="90">
        <v>213</v>
      </c>
      <c r="V25" s="81" t="s">
        <v>7</v>
      </c>
      <c r="W25" s="52"/>
      <c r="X25" s="549" t="s">
        <v>93</v>
      </c>
      <c r="Y25" s="550"/>
      <c r="Z25" s="83">
        <v>479</v>
      </c>
      <c r="AA25" s="83">
        <v>273</v>
      </c>
      <c r="AB25" s="83">
        <v>206</v>
      </c>
      <c r="AC25" s="105" t="s">
        <v>7</v>
      </c>
      <c r="AD25" s="108">
        <v>65</v>
      </c>
      <c r="AE25" s="144">
        <v>65</v>
      </c>
      <c r="AF25" s="99" t="s">
        <v>7</v>
      </c>
      <c r="AG25" s="145">
        <v>57</v>
      </c>
      <c r="AH25" s="62"/>
      <c r="AI25" s="549" t="s">
        <v>93</v>
      </c>
      <c r="AJ25" s="550"/>
      <c r="AK25" s="144">
        <v>67</v>
      </c>
      <c r="AL25" s="118" t="s">
        <v>7</v>
      </c>
      <c r="AM25" s="135" t="s">
        <v>7</v>
      </c>
      <c r="AN25" s="533"/>
      <c r="AO25" s="56" t="s">
        <v>7</v>
      </c>
    </row>
    <row r="26" spans="2:41" ht="20.100000000000001" customHeight="1">
      <c r="B26" s="549" t="s">
        <v>94</v>
      </c>
      <c r="C26" s="550"/>
      <c r="D26" s="82">
        <v>1188</v>
      </c>
      <c r="E26" s="83">
        <v>9</v>
      </c>
      <c r="F26" s="83">
        <v>143</v>
      </c>
      <c r="G26" s="83">
        <v>82</v>
      </c>
      <c r="H26" s="105">
        <v>92</v>
      </c>
      <c r="I26" s="69">
        <v>358</v>
      </c>
      <c r="J26" s="69">
        <v>98</v>
      </c>
      <c r="K26" s="69">
        <v>320</v>
      </c>
      <c r="L26" s="81">
        <v>86</v>
      </c>
      <c r="M26" s="52"/>
      <c r="N26" s="549" t="s">
        <v>94</v>
      </c>
      <c r="O26" s="550"/>
      <c r="P26" s="92">
        <v>165</v>
      </c>
      <c r="Q26" s="117" t="s">
        <v>7</v>
      </c>
      <c r="R26" s="109" t="s">
        <v>7</v>
      </c>
      <c r="S26" s="69" t="s">
        <v>7</v>
      </c>
      <c r="T26" s="69" t="s">
        <v>7</v>
      </c>
      <c r="U26" s="69" t="s">
        <v>7</v>
      </c>
      <c r="V26" s="81" t="s">
        <v>7</v>
      </c>
      <c r="W26" s="52"/>
      <c r="X26" s="549" t="s">
        <v>94</v>
      </c>
      <c r="Y26" s="550"/>
      <c r="Z26" s="83">
        <v>55</v>
      </c>
      <c r="AA26" s="83" t="s">
        <v>7</v>
      </c>
      <c r="AB26" s="83">
        <v>55</v>
      </c>
      <c r="AC26" s="105" t="s">
        <v>7</v>
      </c>
      <c r="AD26" s="108">
        <v>45</v>
      </c>
      <c r="AE26" s="144">
        <v>45</v>
      </c>
      <c r="AF26" s="99" t="s">
        <v>7</v>
      </c>
      <c r="AG26" s="145" t="s">
        <v>7</v>
      </c>
      <c r="AH26" s="62"/>
      <c r="AI26" s="549" t="s">
        <v>94</v>
      </c>
      <c r="AJ26" s="550"/>
      <c r="AK26" s="144">
        <v>110</v>
      </c>
      <c r="AL26" s="118" t="s">
        <v>7</v>
      </c>
      <c r="AM26" s="135" t="s">
        <v>7</v>
      </c>
      <c r="AN26" s="533"/>
      <c r="AO26" s="56" t="s">
        <v>7</v>
      </c>
    </row>
    <row r="27" spans="2:41" ht="20.100000000000001" customHeight="1">
      <c r="B27" s="549" t="s">
        <v>95</v>
      </c>
      <c r="C27" s="550"/>
      <c r="D27" s="82">
        <v>8</v>
      </c>
      <c r="E27" s="83">
        <v>2</v>
      </c>
      <c r="F27" s="83">
        <v>2</v>
      </c>
      <c r="G27" s="83">
        <v>1</v>
      </c>
      <c r="H27" s="105">
        <v>3</v>
      </c>
      <c r="I27" s="69" t="s">
        <v>7</v>
      </c>
      <c r="J27" s="69" t="s">
        <v>7</v>
      </c>
      <c r="K27" s="69" t="s">
        <v>7</v>
      </c>
      <c r="L27" s="81" t="s">
        <v>7</v>
      </c>
      <c r="M27" s="52"/>
      <c r="N27" s="549" t="s">
        <v>95</v>
      </c>
      <c r="O27" s="550"/>
      <c r="P27" s="92">
        <v>30</v>
      </c>
      <c r="Q27" s="117" t="s">
        <v>7</v>
      </c>
      <c r="R27" s="109">
        <v>163</v>
      </c>
      <c r="S27" s="69">
        <v>78</v>
      </c>
      <c r="T27" s="69">
        <v>54</v>
      </c>
      <c r="U27" s="69">
        <v>31</v>
      </c>
      <c r="V27" s="81" t="s">
        <v>7</v>
      </c>
      <c r="W27" s="52"/>
      <c r="X27" s="549" t="s">
        <v>95</v>
      </c>
      <c r="Y27" s="550"/>
      <c r="Z27" s="83">
        <v>269</v>
      </c>
      <c r="AA27" s="83">
        <v>46</v>
      </c>
      <c r="AB27" s="83">
        <v>27</v>
      </c>
      <c r="AC27" s="105">
        <v>196</v>
      </c>
      <c r="AD27" s="108">
        <v>22</v>
      </c>
      <c r="AE27" s="144">
        <v>22</v>
      </c>
      <c r="AF27" s="99" t="s">
        <v>7</v>
      </c>
      <c r="AG27" s="145">
        <v>55</v>
      </c>
      <c r="AH27" s="62"/>
      <c r="AI27" s="549" t="s">
        <v>95</v>
      </c>
      <c r="AJ27" s="550"/>
      <c r="AK27" s="144">
        <v>34</v>
      </c>
      <c r="AL27" s="118" t="s">
        <v>7</v>
      </c>
      <c r="AM27" s="135" t="s">
        <v>7</v>
      </c>
      <c r="AN27" s="533"/>
      <c r="AO27" s="56" t="s">
        <v>7</v>
      </c>
    </row>
    <row r="28" spans="2:41" ht="20.100000000000001" customHeight="1">
      <c r="B28" s="549" t="s">
        <v>96</v>
      </c>
      <c r="C28" s="550"/>
      <c r="D28" s="82">
        <v>296</v>
      </c>
      <c r="E28" s="82" t="s">
        <v>7</v>
      </c>
      <c r="F28" s="83">
        <v>80</v>
      </c>
      <c r="G28" s="83">
        <v>53</v>
      </c>
      <c r="H28" s="105">
        <v>28</v>
      </c>
      <c r="I28" s="82">
        <v>49</v>
      </c>
      <c r="J28" s="82">
        <v>26</v>
      </c>
      <c r="K28" s="82">
        <v>45</v>
      </c>
      <c r="L28" s="188">
        <v>15</v>
      </c>
      <c r="M28" s="52"/>
      <c r="N28" s="549" t="s">
        <v>96</v>
      </c>
      <c r="O28" s="550"/>
      <c r="P28" s="92" t="s">
        <v>7</v>
      </c>
      <c r="Q28" s="117" t="s">
        <v>7</v>
      </c>
      <c r="R28" s="109" t="s">
        <v>7</v>
      </c>
      <c r="S28" s="69" t="s">
        <v>7</v>
      </c>
      <c r="T28" s="69" t="s">
        <v>7</v>
      </c>
      <c r="U28" s="69" t="s">
        <v>7</v>
      </c>
      <c r="V28" s="81" t="s">
        <v>7</v>
      </c>
      <c r="W28" s="52"/>
      <c r="X28" s="549" t="s">
        <v>96</v>
      </c>
      <c r="Y28" s="550"/>
      <c r="Z28" s="83">
        <v>39</v>
      </c>
      <c r="AA28" s="83">
        <v>28</v>
      </c>
      <c r="AB28" s="83">
        <v>11</v>
      </c>
      <c r="AC28" s="105" t="s">
        <v>7</v>
      </c>
      <c r="AD28" s="108" t="s">
        <v>7</v>
      </c>
      <c r="AE28" s="144" t="s">
        <v>7</v>
      </c>
      <c r="AF28" s="99" t="s">
        <v>7</v>
      </c>
      <c r="AG28" s="145" t="s">
        <v>7</v>
      </c>
      <c r="AH28" s="62"/>
      <c r="AI28" s="549" t="s">
        <v>96</v>
      </c>
      <c r="AJ28" s="550"/>
      <c r="AK28" s="144">
        <v>14</v>
      </c>
      <c r="AL28" s="118" t="s">
        <v>7</v>
      </c>
      <c r="AM28" s="135" t="s">
        <v>7</v>
      </c>
      <c r="AN28" s="533"/>
      <c r="AO28" s="56" t="s">
        <v>7</v>
      </c>
    </row>
    <row r="29" spans="2:41" ht="20.100000000000001" customHeight="1">
      <c r="B29" s="549" t="s">
        <v>97</v>
      </c>
      <c r="C29" s="550"/>
      <c r="D29" s="82">
        <v>233</v>
      </c>
      <c r="E29" s="83">
        <v>6</v>
      </c>
      <c r="F29" s="83">
        <v>38</v>
      </c>
      <c r="G29" s="83">
        <v>29</v>
      </c>
      <c r="H29" s="105">
        <v>20</v>
      </c>
      <c r="I29" s="69">
        <v>49</v>
      </c>
      <c r="J29" s="69">
        <v>37</v>
      </c>
      <c r="K29" s="69">
        <v>45</v>
      </c>
      <c r="L29" s="81">
        <v>9</v>
      </c>
      <c r="M29" s="52"/>
      <c r="N29" s="549" t="s">
        <v>97</v>
      </c>
      <c r="O29" s="550"/>
      <c r="P29" s="92">
        <v>1</v>
      </c>
      <c r="Q29" s="117" t="s">
        <v>7</v>
      </c>
      <c r="R29" s="109">
        <v>110</v>
      </c>
      <c r="S29" s="69">
        <v>16</v>
      </c>
      <c r="T29" s="69">
        <v>20</v>
      </c>
      <c r="U29" s="69">
        <v>10</v>
      </c>
      <c r="V29" s="81">
        <v>64</v>
      </c>
      <c r="W29" s="52"/>
      <c r="X29" s="549" t="s">
        <v>97</v>
      </c>
      <c r="Y29" s="550"/>
      <c r="Z29" s="83">
        <v>66</v>
      </c>
      <c r="AA29" s="83">
        <v>31</v>
      </c>
      <c r="AB29" s="83">
        <v>36</v>
      </c>
      <c r="AC29" s="105" t="s">
        <v>7</v>
      </c>
      <c r="AD29" s="108">
        <v>32</v>
      </c>
      <c r="AE29" s="144">
        <v>32</v>
      </c>
      <c r="AF29" s="99" t="s">
        <v>7</v>
      </c>
      <c r="AG29" s="145">
        <v>16</v>
      </c>
      <c r="AH29" s="62"/>
      <c r="AI29" s="549" t="s">
        <v>97</v>
      </c>
      <c r="AJ29" s="550"/>
      <c r="AK29" s="144">
        <v>17</v>
      </c>
      <c r="AL29" s="117">
        <v>9</v>
      </c>
      <c r="AM29" s="135" t="s">
        <v>7</v>
      </c>
      <c r="AN29" s="533"/>
      <c r="AO29" s="56" t="s">
        <v>7</v>
      </c>
    </row>
    <row r="30" spans="2:41" ht="20.100000000000001" customHeight="1">
      <c r="B30" s="549" t="s">
        <v>98</v>
      </c>
      <c r="C30" s="550"/>
      <c r="D30" s="82">
        <v>154</v>
      </c>
      <c r="E30" s="82" t="s">
        <v>7</v>
      </c>
      <c r="F30" s="83">
        <v>34</v>
      </c>
      <c r="G30" s="83">
        <v>36</v>
      </c>
      <c r="H30" s="105">
        <v>15</v>
      </c>
      <c r="I30" s="69">
        <v>21</v>
      </c>
      <c r="J30" s="69">
        <v>15</v>
      </c>
      <c r="K30" s="69">
        <v>22</v>
      </c>
      <c r="L30" s="81">
        <v>11</v>
      </c>
      <c r="M30" s="52"/>
      <c r="N30" s="549" t="s">
        <v>98</v>
      </c>
      <c r="O30" s="550"/>
      <c r="P30" s="92">
        <v>13</v>
      </c>
      <c r="Q30" s="117">
        <v>1</v>
      </c>
      <c r="R30" s="109">
        <v>59</v>
      </c>
      <c r="S30" s="69">
        <v>30</v>
      </c>
      <c r="T30" s="69">
        <v>18</v>
      </c>
      <c r="U30" s="69">
        <v>11</v>
      </c>
      <c r="V30" s="81" t="s">
        <v>7</v>
      </c>
      <c r="W30" s="52"/>
      <c r="X30" s="549" t="s">
        <v>98</v>
      </c>
      <c r="Y30" s="550"/>
      <c r="Z30" s="83">
        <v>33</v>
      </c>
      <c r="AA30" s="83">
        <v>20</v>
      </c>
      <c r="AB30" s="83">
        <v>13</v>
      </c>
      <c r="AC30" s="105" t="s">
        <v>7</v>
      </c>
      <c r="AD30" s="108">
        <v>28</v>
      </c>
      <c r="AE30" s="144">
        <v>14</v>
      </c>
      <c r="AF30" s="99">
        <v>14</v>
      </c>
      <c r="AG30" s="145">
        <v>12</v>
      </c>
      <c r="AH30" s="62"/>
      <c r="AI30" s="549" t="s">
        <v>98</v>
      </c>
      <c r="AJ30" s="550"/>
      <c r="AK30" s="144">
        <v>15</v>
      </c>
      <c r="AL30" s="117">
        <v>15</v>
      </c>
      <c r="AM30" s="135" t="s">
        <v>7</v>
      </c>
      <c r="AN30" s="533"/>
      <c r="AO30" s="56">
        <v>29</v>
      </c>
    </row>
    <row r="31" spans="2:41" ht="20.100000000000001" customHeight="1">
      <c r="B31" s="504" t="s">
        <v>107</v>
      </c>
      <c r="C31" s="47" t="s">
        <v>99</v>
      </c>
      <c r="D31" s="82">
        <v>5397</v>
      </c>
      <c r="E31" s="83">
        <v>93</v>
      </c>
      <c r="F31" s="83">
        <v>2029</v>
      </c>
      <c r="G31" s="83">
        <v>717</v>
      </c>
      <c r="H31" s="105">
        <v>905</v>
      </c>
      <c r="I31" s="69">
        <v>617</v>
      </c>
      <c r="J31" s="69">
        <v>184</v>
      </c>
      <c r="K31" s="69">
        <v>614</v>
      </c>
      <c r="L31" s="81">
        <v>238</v>
      </c>
      <c r="M31" s="52"/>
      <c r="N31" s="504" t="s">
        <v>100</v>
      </c>
      <c r="O31" s="47" t="s">
        <v>99</v>
      </c>
      <c r="P31" s="113">
        <v>13931</v>
      </c>
      <c r="Q31" s="119" t="s">
        <v>7</v>
      </c>
      <c r="R31" s="108">
        <v>24464</v>
      </c>
      <c r="S31" s="90">
        <v>10079</v>
      </c>
      <c r="T31" s="90">
        <v>9972</v>
      </c>
      <c r="U31" s="90">
        <v>4413</v>
      </c>
      <c r="V31" s="81" t="s">
        <v>7</v>
      </c>
      <c r="W31" s="52"/>
      <c r="X31" s="504" t="s">
        <v>100</v>
      </c>
      <c r="Y31" s="47" t="s">
        <v>99</v>
      </c>
      <c r="Z31" s="83">
        <v>676</v>
      </c>
      <c r="AA31" s="83">
        <v>348</v>
      </c>
      <c r="AB31" s="83">
        <v>328</v>
      </c>
      <c r="AC31" s="105" t="s">
        <v>7</v>
      </c>
      <c r="AD31" s="108">
        <v>351</v>
      </c>
      <c r="AE31" s="144">
        <v>351</v>
      </c>
      <c r="AF31" s="99" t="s">
        <v>7</v>
      </c>
      <c r="AG31" s="145">
        <v>221</v>
      </c>
      <c r="AH31" s="62"/>
      <c r="AI31" s="504" t="s">
        <v>100</v>
      </c>
      <c r="AJ31" s="47" t="s">
        <v>99</v>
      </c>
      <c r="AK31" s="144">
        <v>268</v>
      </c>
      <c r="AL31" s="118" t="s">
        <v>7</v>
      </c>
      <c r="AM31" s="135" t="s">
        <v>7</v>
      </c>
      <c r="AN31" s="533"/>
      <c r="AO31" s="56" t="s">
        <v>7</v>
      </c>
    </row>
    <row r="32" spans="2:41" ht="20.100000000000001" customHeight="1">
      <c r="B32" s="528"/>
      <c r="C32" s="47" t="s">
        <v>101</v>
      </c>
      <c r="D32" s="82">
        <v>34777</v>
      </c>
      <c r="E32" s="83">
        <v>306</v>
      </c>
      <c r="F32" s="83">
        <v>9534</v>
      </c>
      <c r="G32" s="83">
        <v>3681</v>
      </c>
      <c r="H32" s="105">
        <v>3941</v>
      </c>
      <c r="I32" s="90">
        <v>6046</v>
      </c>
      <c r="J32" s="90">
        <v>3052</v>
      </c>
      <c r="K32" s="90">
        <v>6353</v>
      </c>
      <c r="L32" s="99">
        <v>1864</v>
      </c>
      <c r="M32" s="100"/>
      <c r="N32" s="528"/>
      <c r="O32" s="47" t="s">
        <v>101</v>
      </c>
      <c r="P32" s="113">
        <v>3733</v>
      </c>
      <c r="Q32" s="117">
        <v>580</v>
      </c>
      <c r="R32" s="108">
        <v>18418</v>
      </c>
      <c r="S32" s="90">
        <v>6369</v>
      </c>
      <c r="T32" s="90">
        <v>7613</v>
      </c>
      <c r="U32" s="90">
        <v>4436</v>
      </c>
      <c r="V32" s="81" t="s">
        <v>7</v>
      </c>
      <c r="W32" s="52"/>
      <c r="X32" s="528"/>
      <c r="Y32" s="47" t="s">
        <v>101</v>
      </c>
      <c r="Z32" s="83">
        <v>10950</v>
      </c>
      <c r="AA32" s="83">
        <v>5422</v>
      </c>
      <c r="AB32" s="83">
        <v>5528</v>
      </c>
      <c r="AC32" s="105" t="s">
        <v>7</v>
      </c>
      <c r="AD32" s="108">
        <v>3777</v>
      </c>
      <c r="AE32" s="144">
        <v>3777</v>
      </c>
      <c r="AF32" s="99" t="s">
        <v>7</v>
      </c>
      <c r="AG32" s="145">
        <v>167</v>
      </c>
      <c r="AH32" s="62"/>
      <c r="AI32" s="528"/>
      <c r="AJ32" s="47" t="s">
        <v>101</v>
      </c>
      <c r="AK32" s="144">
        <v>4015</v>
      </c>
      <c r="AL32" s="118" t="s">
        <v>7</v>
      </c>
      <c r="AM32" s="135" t="s">
        <v>7</v>
      </c>
      <c r="AN32" s="533"/>
      <c r="AO32" s="56" t="s">
        <v>7</v>
      </c>
    </row>
    <row r="33" spans="2:41" ht="20.100000000000001" customHeight="1">
      <c r="B33" s="549" t="s">
        <v>102</v>
      </c>
      <c r="C33" s="550"/>
      <c r="D33" s="82">
        <v>124720</v>
      </c>
      <c r="E33" s="83">
        <v>3925</v>
      </c>
      <c r="F33" s="83">
        <v>18974</v>
      </c>
      <c r="G33" s="83">
        <v>15838</v>
      </c>
      <c r="H33" s="105">
        <v>11009</v>
      </c>
      <c r="I33" s="90">
        <v>25136</v>
      </c>
      <c r="J33" s="90">
        <v>15572</v>
      </c>
      <c r="K33" s="90">
        <v>25684</v>
      </c>
      <c r="L33" s="99">
        <v>8582</v>
      </c>
      <c r="M33" s="100"/>
      <c r="N33" s="549" t="s">
        <v>102</v>
      </c>
      <c r="O33" s="550"/>
      <c r="P33" s="113">
        <v>11787</v>
      </c>
      <c r="Q33" s="119">
        <v>6868</v>
      </c>
      <c r="R33" s="108" t="s">
        <v>7</v>
      </c>
      <c r="S33" s="90" t="s">
        <v>7</v>
      </c>
      <c r="T33" s="90" t="s">
        <v>7</v>
      </c>
      <c r="U33" s="90" t="s">
        <v>7</v>
      </c>
      <c r="V33" s="81" t="s">
        <v>7</v>
      </c>
      <c r="W33" s="52"/>
      <c r="X33" s="549" t="s">
        <v>102</v>
      </c>
      <c r="Y33" s="550"/>
      <c r="Z33" s="83">
        <v>69901</v>
      </c>
      <c r="AA33" s="83">
        <v>13997</v>
      </c>
      <c r="AB33" s="83">
        <v>14082</v>
      </c>
      <c r="AC33" s="105">
        <v>41822</v>
      </c>
      <c r="AD33" s="108">
        <v>30141</v>
      </c>
      <c r="AE33" s="144">
        <v>16704</v>
      </c>
      <c r="AF33" s="99">
        <v>13437</v>
      </c>
      <c r="AG33" s="145">
        <v>7964</v>
      </c>
      <c r="AH33" s="62"/>
      <c r="AI33" s="549" t="s">
        <v>102</v>
      </c>
      <c r="AJ33" s="550"/>
      <c r="AK33" s="144">
        <v>10537</v>
      </c>
      <c r="AL33" s="118" t="s">
        <v>7</v>
      </c>
      <c r="AM33" s="135" t="s">
        <v>7</v>
      </c>
      <c r="AN33" s="533"/>
      <c r="AO33" s="56" t="s">
        <v>7</v>
      </c>
    </row>
    <row r="34" spans="2:41" ht="20.100000000000001" customHeight="1">
      <c r="B34" s="549" t="s">
        <v>103</v>
      </c>
      <c r="C34" s="550"/>
      <c r="D34" s="82">
        <v>5077</v>
      </c>
      <c r="E34" s="83">
        <v>82</v>
      </c>
      <c r="F34" s="83">
        <v>2476</v>
      </c>
      <c r="G34" s="83">
        <v>680</v>
      </c>
      <c r="H34" s="105">
        <v>1138</v>
      </c>
      <c r="I34" s="69">
        <v>268</v>
      </c>
      <c r="J34" s="69">
        <v>66</v>
      </c>
      <c r="K34" s="69">
        <v>299</v>
      </c>
      <c r="L34" s="81">
        <v>68</v>
      </c>
      <c r="M34" s="52"/>
      <c r="N34" s="549" t="s">
        <v>103</v>
      </c>
      <c r="O34" s="550"/>
      <c r="P34" s="92">
        <v>444</v>
      </c>
      <c r="Q34" s="117" t="s">
        <v>7</v>
      </c>
      <c r="R34" s="108">
        <v>2548</v>
      </c>
      <c r="S34" s="90">
        <v>1006</v>
      </c>
      <c r="T34" s="90">
        <v>1118</v>
      </c>
      <c r="U34" s="90">
        <v>424</v>
      </c>
      <c r="V34" s="81" t="s">
        <v>7</v>
      </c>
      <c r="W34" s="52"/>
      <c r="X34" s="549" t="s">
        <v>103</v>
      </c>
      <c r="Y34" s="550"/>
      <c r="Z34" s="83">
        <v>314</v>
      </c>
      <c r="AA34" s="83">
        <v>160</v>
      </c>
      <c r="AB34" s="83">
        <v>154</v>
      </c>
      <c r="AC34" s="105" t="s">
        <v>7</v>
      </c>
      <c r="AD34" s="108">
        <v>86</v>
      </c>
      <c r="AE34" s="144">
        <v>86</v>
      </c>
      <c r="AF34" s="99" t="s">
        <v>7</v>
      </c>
      <c r="AG34" s="145">
        <v>306</v>
      </c>
      <c r="AH34" s="62"/>
      <c r="AI34" s="549" t="s">
        <v>103</v>
      </c>
      <c r="AJ34" s="550"/>
      <c r="AK34" s="144">
        <v>104</v>
      </c>
      <c r="AL34" s="118" t="s">
        <v>7</v>
      </c>
      <c r="AM34" s="135" t="s">
        <v>7</v>
      </c>
      <c r="AN34" s="533"/>
      <c r="AO34" s="56" t="s">
        <v>7</v>
      </c>
    </row>
    <row r="35" spans="2:41" ht="20.100000000000001" customHeight="1">
      <c r="B35" s="549" t="s">
        <v>104</v>
      </c>
      <c r="C35" s="550"/>
      <c r="D35" s="82">
        <v>1148</v>
      </c>
      <c r="E35" s="82" t="s">
        <v>7</v>
      </c>
      <c r="F35" s="83">
        <v>134</v>
      </c>
      <c r="G35" s="83">
        <v>42</v>
      </c>
      <c r="H35" s="105">
        <v>108</v>
      </c>
      <c r="I35" s="69">
        <v>233</v>
      </c>
      <c r="J35" s="69">
        <v>138</v>
      </c>
      <c r="K35" s="69">
        <v>384</v>
      </c>
      <c r="L35" s="81">
        <v>109</v>
      </c>
      <c r="M35" s="52"/>
      <c r="N35" s="549" t="s">
        <v>104</v>
      </c>
      <c r="O35" s="550"/>
      <c r="P35" s="92">
        <v>307</v>
      </c>
      <c r="Q35" s="117" t="s">
        <v>7</v>
      </c>
      <c r="R35" s="109" t="s">
        <v>7</v>
      </c>
      <c r="S35" s="69" t="s">
        <v>7</v>
      </c>
      <c r="T35" s="69" t="s">
        <v>7</v>
      </c>
      <c r="U35" s="69" t="s">
        <v>7</v>
      </c>
      <c r="V35" s="81" t="s">
        <v>7</v>
      </c>
      <c r="W35" s="52"/>
      <c r="X35" s="549" t="s">
        <v>104</v>
      </c>
      <c r="Y35" s="550"/>
      <c r="Z35" s="83">
        <v>749</v>
      </c>
      <c r="AA35" s="83">
        <v>344</v>
      </c>
      <c r="AB35" s="83">
        <v>405</v>
      </c>
      <c r="AC35" s="105" t="s">
        <v>7</v>
      </c>
      <c r="AD35" s="108">
        <v>296</v>
      </c>
      <c r="AE35" s="144">
        <v>296</v>
      </c>
      <c r="AF35" s="99" t="s">
        <v>7</v>
      </c>
      <c r="AG35" s="145">
        <v>203</v>
      </c>
      <c r="AH35" s="62"/>
      <c r="AI35" s="549" t="s">
        <v>104</v>
      </c>
      <c r="AJ35" s="550"/>
      <c r="AK35" s="144">
        <v>286</v>
      </c>
      <c r="AL35" s="118" t="s">
        <v>7</v>
      </c>
      <c r="AM35" s="135" t="s">
        <v>7</v>
      </c>
      <c r="AN35" s="533"/>
      <c r="AO35" s="56" t="s">
        <v>7</v>
      </c>
    </row>
    <row r="36" spans="2:41" ht="20.100000000000001" customHeight="1" thickBot="1">
      <c r="B36" s="547" t="s">
        <v>105</v>
      </c>
      <c r="C36" s="548"/>
      <c r="D36" s="82">
        <v>0</v>
      </c>
      <c r="E36" s="86" t="s">
        <v>7</v>
      </c>
      <c r="F36" s="86" t="s">
        <v>7</v>
      </c>
      <c r="G36" s="86" t="s">
        <v>7</v>
      </c>
      <c r="H36" s="190" t="s">
        <v>7</v>
      </c>
      <c r="I36" s="86" t="s">
        <v>7</v>
      </c>
      <c r="J36" s="86" t="s">
        <v>7</v>
      </c>
      <c r="K36" s="86" t="s">
        <v>7</v>
      </c>
      <c r="L36" s="189" t="s">
        <v>7</v>
      </c>
      <c r="M36" s="52"/>
      <c r="N36" s="547" t="s">
        <v>105</v>
      </c>
      <c r="O36" s="548"/>
      <c r="P36" s="103" t="s">
        <v>7</v>
      </c>
      <c r="Q36" s="120" t="s">
        <v>7</v>
      </c>
      <c r="R36" s="110" t="s">
        <v>7</v>
      </c>
      <c r="S36" s="101" t="s">
        <v>7</v>
      </c>
      <c r="T36" s="101" t="s">
        <v>7</v>
      </c>
      <c r="U36" s="101" t="s">
        <v>7</v>
      </c>
      <c r="V36" s="102" t="s">
        <v>7</v>
      </c>
      <c r="W36" s="52"/>
      <c r="X36" s="547" t="s">
        <v>105</v>
      </c>
      <c r="Y36" s="548"/>
      <c r="Z36" s="87" t="s">
        <v>7</v>
      </c>
      <c r="AA36" s="87" t="s">
        <v>7</v>
      </c>
      <c r="AB36" s="87" t="s">
        <v>7</v>
      </c>
      <c r="AC36" s="106" t="s">
        <v>7</v>
      </c>
      <c r="AD36" s="146" t="s">
        <v>7</v>
      </c>
      <c r="AE36" s="147" t="s">
        <v>7</v>
      </c>
      <c r="AF36" s="148" t="s">
        <v>7</v>
      </c>
      <c r="AG36" s="149" t="s">
        <v>7</v>
      </c>
      <c r="AH36" s="62"/>
      <c r="AI36" s="547" t="s">
        <v>105</v>
      </c>
      <c r="AJ36" s="548"/>
      <c r="AK36" s="147" t="s">
        <v>7</v>
      </c>
      <c r="AL36" s="133" t="s">
        <v>7</v>
      </c>
      <c r="AM36" s="136" t="s">
        <v>7</v>
      </c>
      <c r="AN36" s="553"/>
      <c r="AO36" s="291" t="s">
        <v>7</v>
      </c>
    </row>
    <row r="40" spans="2:41" ht="13.2" customHeight="1"/>
    <row r="41" spans="2:41" ht="13.95" customHeight="1"/>
    <row r="42" spans="2:41" ht="16.2" customHeight="1"/>
    <row r="43" spans="2:41" ht="15.6" customHeight="1"/>
    <row r="44" spans="2:41" s="41" customFormat="1" ht="15.6" customHeight="1">
      <c r="B44"/>
      <c r="C44"/>
      <c r="D44"/>
      <c r="E44"/>
      <c r="F44"/>
      <c r="G44"/>
      <c r="H44"/>
      <c r="I44"/>
      <c r="J44"/>
      <c r="K44"/>
      <c r="L44"/>
      <c r="AE44" s="67"/>
      <c r="AF44" s="67"/>
    </row>
    <row r="45" spans="2:41" ht="15.6" customHeight="1"/>
    <row r="46" spans="2:41" ht="15.6" customHeight="1"/>
    <row r="47" spans="2:41" ht="15.6" customHeight="1"/>
    <row r="48" spans="2:41" ht="15.6" customHeight="1"/>
    <row r="51" spans="2:32" ht="15.6" customHeight="1"/>
    <row r="53" spans="2:32" s="41" customFormat="1">
      <c r="B53"/>
      <c r="C53"/>
      <c r="D53"/>
      <c r="E53"/>
      <c r="F53"/>
      <c r="G53"/>
      <c r="H53"/>
      <c r="I53"/>
      <c r="J53"/>
      <c r="K53"/>
      <c r="AE53" s="67"/>
      <c r="AF53" s="67"/>
    </row>
    <row r="55" spans="2:32" ht="13.5" customHeight="1"/>
    <row r="56" spans="2:32" ht="15.6" customHeight="1"/>
    <row r="57" spans="2:32" ht="15.6" customHeight="1"/>
    <row r="58" spans="2:32" ht="15.6" customHeight="1"/>
    <row r="59" spans="2:32" ht="15.6" customHeight="1"/>
    <row r="60" spans="2:32" ht="15.6" customHeight="1"/>
    <row r="61" spans="2:32" ht="15.6" customHeight="1"/>
    <row r="62" spans="2:32" ht="15.6" customHeight="1"/>
    <row r="63" spans="2:32" ht="15.6" customHeight="1"/>
    <row r="64" spans="2:32" ht="15.6" customHeight="1"/>
    <row r="65" ht="15.6" customHeight="1"/>
    <row r="66" ht="13.5" customHeight="1"/>
    <row r="67" ht="15.6" customHeight="1"/>
    <row r="68" ht="15.6" customHeight="1"/>
    <row r="69" ht="16.2" customHeight="1"/>
    <row r="70" ht="16.2" customHeight="1"/>
    <row r="73" ht="12" customHeight="1"/>
    <row r="75" ht="14.2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4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9" ht="13.5" customHeight="1"/>
    <row r="100" ht="13.5" customHeight="1"/>
    <row r="101" ht="13.5" customHeight="1"/>
    <row r="102" ht="14.25" customHeight="1"/>
  </sheetData>
  <mergeCells count="97">
    <mergeCell ref="AI29:AJ29"/>
    <mergeCell ref="AI26:AJ26"/>
    <mergeCell ref="AI7:AJ7"/>
    <mergeCell ref="AI8:AJ8"/>
    <mergeCell ref="AI10:AJ10"/>
    <mergeCell ref="AI11:AJ11"/>
    <mergeCell ref="AI12:AJ12"/>
    <mergeCell ref="AI18:AI21"/>
    <mergeCell ref="AI22:AJ22"/>
    <mergeCell ref="AI23:AJ23"/>
    <mergeCell ref="AI24:AJ24"/>
    <mergeCell ref="AI25:AJ25"/>
    <mergeCell ref="AI13:AI17"/>
    <mergeCell ref="X25:Y25"/>
    <mergeCell ref="X26:Y26"/>
    <mergeCell ref="AI5:AJ6"/>
    <mergeCell ref="AI30:AJ30"/>
    <mergeCell ref="AI31:AI32"/>
    <mergeCell ref="X5:Y6"/>
    <mergeCell ref="Z5:AC5"/>
    <mergeCell ref="X27:Y27"/>
    <mergeCell ref="X28:Y28"/>
    <mergeCell ref="X29:Y29"/>
    <mergeCell ref="X9:Y9"/>
    <mergeCell ref="AI9:AJ9"/>
    <mergeCell ref="X30:Y30"/>
    <mergeCell ref="X31:X32"/>
    <mergeCell ref="AI27:AJ27"/>
    <mergeCell ref="AI28:AJ28"/>
    <mergeCell ref="B5:C6"/>
    <mergeCell ref="AD5:AF5"/>
    <mergeCell ref="X22:Y22"/>
    <mergeCell ref="X23:Y23"/>
    <mergeCell ref="X24:Y24"/>
    <mergeCell ref="R5:V5"/>
    <mergeCell ref="X18:X21"/>
    <mergeCell ref="N5:O6"/>
    <mergeCell ref="X13:X17"/>
    <mergeCell ref="B11:C11"/>
    <mergeCell ref="B12:C12"/>
    <mergeCell ref="B13:B17"/>
    <mergeCell ref="N7:O7"/>
    <mergeCell ref="N8:O8"/>
    <mergeCell ref="N10:O10"/>
    <mergeCell ref="N18:N21"/>
    <mergeCell ref="B7:C7"/>
    <mergeCell ref="B8:C8"/>
    <mergeCell ref="B18:B21"/>
    <mergeCell ref="N30:O30"/>
    <mergeCell ref="N31:N32"/>
    <mergeCell ref="N33:O33"/>
    <mergeCell ref="N22:O22"/>
    <mergeCell ref="N23:O23"/>
    <mergeCell ref="N24:O24"/>
    <mergeCell ref="N25:O25"/>
    <mergeCell ref="N26:O26"/>
    <mergeCell ref="N27:O27"/>
    <mergeCell ref="N28:O28"/>
    <mergeCell ref="N29:O29"/>
    <mergeCell ref="X33:Y33"/>
    <mergeCell ref="AI33:AJ33"/>
    <mergeCell ref="X34:Y34"/>
    <mergeCell ref="X35:Y35"/>
    <mergeCell ref="X36:Y36"/>
    <mergeCell ref="AI34:AJ34"/>
    <mergeCell ref="N34:O34"/>
    <mergeCell ref="N35:O35"/>
    <mergeCell ref="B9:C9"/>
    <mergeCell ref="N9:O9"/>
    <mergeCell ref="AN7:AN36"/>
    <mergeCell ref="N11:O11"/>
    <mergeCell ref="N12:O12"/>
    <mergeCell ref="N13:N17"/>
    <mergeCell ref="N36:O36"/>
    <mergeCell ref="X7:Y7"/>
    <mergeCell ref="X8:Y8"/>
    <mergeCell ref="X10:Y10"/>
    <mergeCell ref="X11:Y11"/>
    <mergeCell ref="X12:Y12"/>
    <mergeCell ref="AI35:AJ35"/>
    <mergeCell ref="AI36:AJ36"/>
    <mergeCell ref="D5:L5"/>
    <mergeCell ref="B36:C36"/>
    <mergeCell ref="B28:C28"/>
    <mergeCell ref="B29:C29"/>
    <mergeCell ref="B30:C30"/>
    <mergeCell ref="B33:C33"/>
    <mergeCell ref="B34:C34"/>
    <mergeCell ref="B31:B32"/>
    <mergeCell ref="B35:C35"/>
    <mergeCell ref="B10:C10"/>
    <mergeCell ref="B22:C22"/>
    <mergeCell ref="B23:C23"/>
    <mergeCell ref="B25:C25"/>
    <mergeCell ref="B24:C24"/>
    <mergeCell ref="B26:C26"/>
    <mergeCell ref="B27:C2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BQ75"/>
  <sheetViews>
    <sheetView zoomScale="85" zoomScaleNormal="85" workbookViewId="0">
      <selection activeCell="BK41" sqref="BK41:BL41"/>
    </sheetView>
  </sheetViews>
  <sheetFormatPr defaultColWidth="9.375" defaultRowHeight="13.2"/>
  <cols>
    <col min="1" max="1" width="9.375" style="352"/>
    <col min="2" max="2" width="20.375" style="352" customWidth="1"/>
    <col min="3" max="3" width="19.5" style="352" customWidth="1"/>
    <col min="4" max="9" width="9.375" style="352"/>
    <col min="10" max="10" width="17" style="352" customWidth="1"/>
    <col min="11" max="11" width="17.875" style="352" customWidth="1"/>
    <col min="12" max="17" width="9.375" style="352"/>
    <col min="18" max="20" width="20.875" style="352" customWidth="1"/>
    <col min="21" max="21" width="9.375" style="352"/>
    <col min="22" max="22" width="27.875" style="352" bestFit="1" customWidth="1"/>
    <col min="23" max="23" width="22.875" style="352" bestFit="1" customWidth="1"/>
    <col min="24" max="24" width="17.875" style="352" bestFit="1" customWidth="1"/>
    <col min="25" max="25" width="9.375" style="352"/>
    <col min="26" max="32" width="20.875" style="352" customWidth="1"/>
    <col min="33" max="33" width="9.375" style="352"/>
    <col min="34" max="34" width="12" style="352" customWidth="1"/>
    <col min="35" max="35" width="13.5" style="352" customWidth="1"/>
    <col min="36" max="36" width="16.625" style="352" customWidth="1"/>
    <col min="37" max="39" width="9.375" style="352"/>
    <col min="40" max="40" width="8" style="352" customWidth="1"/>
    <col min="41" max="41" width="18.625" style="352" customWidth="1"/>
    <col min="42" max="42" width="20.625" style="352" customWidth="1"/>
    <col min="43" max="43" width="16.625" style="352" customWidth="1"/>
    <col min="44" max="44" width="8.375" style="352" bestFit="1" customWidth="1"/>
    <col min="45" max="46" width="9.375" style="352"/>
    <col min="47" max="47" width="23.625" style="352" customWidth="1"/>
    <col min="48" max="49" width="20.875" style="352" customWidth="1"/>
    <col min="50" max="50" width="9.375" style="352"/>
    <col min="51" max="53" width="20.875" style="352" customWidth="1"/>
    <col min="54" max="54" width="9.375" style="352"/>
    <col min="55" max="57" width="20.875" style="352" customWidth="1"/>
    <col min="58" max="58" width="9.375" style="352"/>
    <col min="59" max="61" width="20.875" style="352" customWidth="1"/>
    <col min="62" max="62" width="8.375" style="352" customWidth="1"/>
    <col min="63" max="65" width="20.875" style="352" customWidth="1"/>
    <col min="66" max="66" width="9.375" style="352"/>
    <col min="67" max="67" width="28.625" style="352" bestFit="1" customWidth="1"/>
    <col min="68" max="68" width="12.625" style="352" bestFit="1" customWidth="1"/>
    <col min="69" max="69" width="26.125" style="352" bestFit="1" customWidth="1"/>
    <col min="70" max="16384" width="9.375" style="352"/>
  </cols>
  <sheetData>
    <row r="1" spans="2:69" ht="25.2">
      <c r="B1" s="350" t="s">
        <v>841</v>
      </c>
      <c r="C1" s="351"/>
      <c r="D1" s="351"/>
    </row>
    <row r="2" spans="2:69" ht="21">
      <c r="B2" s="351"/>
      <c r="C2" s="353" t="s">
        <v>842</v>
      </c>
      <c r="D2" s="351"/>
    </row>
    <row r="3" spans="2:69" ht="18" thickBot="1">
      <c r="B3" s="354"/>
      <c r="C3" s="354"/>
      <c r="D3" s="354"/>
      <c r="E3" s="354"/>
      <c r="F3" s="354"/>
      <c r="G3" s="354"/>
      <c r="H3" s="355"/>
      <c r="I3" s="195"/>
      <c r="J3" s="356"/>
      <c r="K3" s="356"/>
      <c r="L3" s="356"/>
      <c r="M3" s="356"/>
      <c r="N3" s="356"/>
      <c r="O3" s="356"/>
      <c r="P3" s="357"/>
      <c r="Q3" s="195"/>
      <c r="R3" s="195"/>
      <c r="S3" s="354"/>
      <c r="T3" s="355"/>
      <c r="U3" s="195"/>
      <c r="V3" s="195"/>
      <c r="W3" s="195"/>
      <c r="X3" s="354"/>
      <c r="Y3" s="355"/>
      <c r="Z3" s="354"/>
      <c r="AA3" s="354"/>
      <c r="AB3" s="354"/>
      <c r="AC3" s="354"/>
      <c r="AD3" s="354"/>
      <c r="AE3" s="354"/>
      <c r="AF3" s="355"/>
      <c r="AG3" s="195"/>
      <c r="AH3" s="354"/>
      <c r="AI3" s="354"/>
      <c r="AJ3" s="354"/>
      <c r="AK3" s="354"/>
      <c r="AL3" s="354"/>
      <c r="AM3" s="355"/>
      <c r="AN3" s="195"/>
      <c r="AO3" s="195"/>
      <c r="AP3" s="195"/>
      <c r="AQ3" s="195"/>
      <c r="AR3" s="195"/>
      <c r="AS3" s="354"/>
      <c r="AT3" s="355"/>
      <c r="AU3" s="354"/>
      <c r="AV3" s="354"/>
      <c r="AW3" s="355"/>
      <c r="AX3" s="195"/>
      <c r="AY3" s="195"/>
      <c r="AZ3" s="195"/>
      <c r="BA3" s="354"/>
      <c r="BB3" s="355"/>
      <c r="BC3" s="354"/>
      <c r="BD3" s="354"/>
      <c r="BE3" s="355"/>
      <c r="BF3" s="195"/>
      <c r="BG3" s="195"/>
      <c r="BH3" s="354"/>
      <c r="BI3" s="355"/>
      <c r="BJ3" s="195"/>
      <c r="BK3" s="195"/>
      <c r="BL3" s="195"/>
      <c r="BM3" s="355"/>
      <c r="BO3" s="195"/>
      <c r="BP3" s="195"/>
      <c r="BQ3" s="355"/>
    </row>
    <row r="4" spans="2:69" ht="48" customHeight="1">
      <c r="B4" s="616" t="s">
        <v>72</v>
      </c>
      <c r="C4" s="617"/>
      <c r="D4" s="620" t="s">
        <v>432</v>
      </c>
      <c r="E4" s="621"/>
      <c r="F4" s="621"/>
      <c r="G4" s="621"/>
      <c r="H4" s="622"/>
      <c r="I4" s="195"/>
      <c r="J4" s="609" t="s">
        <v>72</v>
      </c>
      <c r="K4" s="610"/>
      <c r="L4" s="613" t="s">
        <v>444</v>
      </c>
      <c r="M4" s="614"/>
      <c r="N4" s="614"/>
      <c r="O4" s="614"/>
      <c r="P4" s="615"/>
      <c r="Q4" s="195"/>
      <c r="R4" s="609" t="s">
        <v>72</v>
      </c>
      <c r="S4" s="627"/>
      <c r="T4" s="192" t="s">
        <v>418</v>
      </c>
      <c r="U4" s="195"/>
      <c r="V4" s="609" t="s">
        <v>72</v>
      </c>
      <c r="W4" s="610"/>
      <c r="X4" s="358" t="s">
        <v>766</v>
      </c>
      <c r="Y4" s="195"/>
      <c r="Z4" s="609" t="s">
        <v>72</v>
      </c>
      <c r="AA4" s="610"/>
      <c r="AB4" s="613" t="s">
        <v>33</v>
      </c>
      <c r="AC4" s="614"/>
      <c r="AD4" s="614"/>
      <c r="AE4" s="614"/>
      <c r="AF4" s="615"/>
      <c r="AG4" s="195"/>
      <c r="AH4" s="616" t="s">
        <v>72</v>
      </c>
      <c r="AI4" s="617"/>
      <c r="AJ4" s="620" t="s">
        <v>69</v>
      </c>
      <c r="AK4" s="621"/>
      <c r="AL4" s="621"/>
      <c r="AM4" s="632"/>
      <c r="AN4" s="195"/>
      <c r="AO4" s="609" t="s">
        <v>72</v>
      </c>
      <c r="AP4" s="627"/>
      <c r="AQ4" s="633" t="s">
        <v>43</v>
      </c>
      <c r="AR4" s="634"/>
      <c r="AS4" s="635"/>
      <c r="AT4" s="195"/>
      <c r="AU4" s="616" t="s">
        <v>72</v>
      </c>
      <c r="AV4" s="617"/>
      <c r="AW4" s="359" t="s">
        <v>46</v>
      </c>
      <c r="AX4" s="195"/>
      <c r="AY4" s="616" t="s">
        <v>72</v>
      </c>
      <c r="AZ4" s="617"/>
      <c r="BA4" s="359" t="s">
        <v>48</v>
      </c>
      <c r="BB4" s="195"/>
      <c r="BC4" s="616" t="s">
        <v>72</v>
      </c>
      <c r="BD4" s="617"/>
      <c r="BE4" s="359" t="s">
        <v>60</v>
      </c>
      <c r="BF4" s="195"/>
      <c r="BG4" s="609" t="s">
        <v>72</v>
      </c>
      <c r="BH4" s="627"/>
      <c r="BI4" s="360" t="s">
        <v>396</v>
      </c>
      <c r="BJ4" s="195"/>
      <c r="BK4" s="616" t="s">
        <v>72</v>
      </c>
      <c r="BL4" s="617"/>
      <c r="BM4" s="361" t="s">
        <v>56</v>
      </c>
      <c r="BN4" s="195"/>
      <c r="BO4" s="609" t="s">
        <v>72</v>
      </c>
      <c r="BP4" s="627"/>
      <c r="BQ4" s="360" t="s">
        <v>837</v>
      </c>
    </row>
    <row r="5" spans="2:69" ht="27" thickBot="1">
      <c r="B5" s="618"/>
      <c r="C5" s="619"/>
      <c r="D5" s="362" t="s">
        <v>74</v>
      </c>
      <c r="E5" s="362" t="s">
        <v>11</v>
      </c>
      <c r="F5" s="362" t="s">
        <v>13</v>
      </c>
      <c r="G5" s="362" t="s">
        <v>15</v>
      </c>
      <c r="H5" s="363" t="s">
        <v>17</v>
      </c>
      <c r="I5" s="195"/>
      <c r="J5" s="611"/>
      <c r="K5" s="612"/>
      <c r="L5" s="364" t="s">
        <v>74</v>
      </c>
      <c r="M5" s="364" t="s">
        <v>20</v>
      </c>
      <c r="N5" s="364" t="s">
        <v>22</v>
      </c>
      <c r="O5" s="364" t="s">
        <v>24</v>
      </c>
      <c r="P5" s="365" t="s">
        <v>27</v>
      </c>
      <c r="Q5" s="195"/>
      <c r="R5" s="628"/>
      <c r="S5" s="619"/>
      <c r="T5" s="193" t="s">
        <v>62</v>
      </c>
      <c r="U5" s="195"/>
      <c r="V5" s="611"/>
      <c r="W5" s="612"/>
      <c r="X5" s="365" t="s">
        <v>771</v>
      </c>
      <c r="Y5" s="195"/>
      <c r="Z5" s="611"/>
      <c r="AA5" s="612"/>
      <c r="AB5" s="364" t="s">
        <v>74</v>
      </c>
      <c r="AC5" s="364" t="s">
        <v>11</v>
      </c>
      <c r="AD5" s="364" t="s">
        <v>13</v>
      </c>
      <c r="AE5" s="364" t="s">
        <v>15</v>
      </c>
      <c r="AF5" s="365" t="s">
        <v>17</v>
      </c>
      <c r="AG5" s="195"/>
      <c r="AH5" s="618"/>
      <c r="AI5" s="619"/>
      <c r="AJ5" s="362" t="s">
        <v>74</v>
      </c>
      <c r="AK5" s="362" t="s">
        <v>11</v>
      </c>
      <c r="AL5" s="362" t="s">
        <v>13</v>
      </c>
      <c r="AM5" s="362" t="s">
        <v>15</v>
      </c>
      <c r="AN5" s="195"/>
      <c r="AO5" s="630"/>
      <c r="AP5" s="631"/>
      <c r="AQ5" s="193" t="s">
        <v>74</v>
      </c>
      <c r="AR5" s="193" t="s">
        <v>11</v>
      </c>
      <c r="AS5" s="323" t="s">
        <v>13</v>
      </c>
      <c r="AT5" s="195"/>
      <c r="AU5" s="618"/>
      <c r="AV5" s="619"/>
      <c r="AW5" s="362" t="s">
        <v>11</v>
      </c>
      <c r="AX5" s="195"/>
      <c r="AY5" s="618"/>
      <c r="AZ5" s="619"/>
      <c r="BA5" s="362" t="s">
        <v>11</v>
      </c>
      <c r="BB5" s="195"/>
      <c r="BC5" s="618"/>
      <c r="BD5" s="619"/>
      <c r="BE5" s="362" t="s">
        <v>50</v>
      </c>
      <c r="BF5" s="195"/>
      <c r="BG5" s="628"/>
      <c r="BH5" s="619"/>
      <c r="BI5" s="366" t="s">
        <v>54</v>
      </c>
      <c r="BJ5" s="195"/>
      <c r="BK5" s="618"/>
      <c r="BL5" s="619"/>
      <c r="BM5" s="363" t="s">
        <v>57</v>
      </c>
      <c r="BN5" s="195"/>
      <c r="BO5" s="611"/>
      <c r="BP5" s="643"/>
      <c r="BQ5" s="323" t="s">
        <v>559</v>
      </c>
    </row>
    <row r="6" spans="2:69" ht="20.100000000000001" customHeight="1" thickTop="1">
      <c r="B6" s="623" t="s">
        <v>165</v>
      </c>
      <c r="C6" s="70" t="s">
        <v>74</v>
      </c>
      <c r="D6" s="71">
        <v>144</v>
      </c>
      <c r="E6" s="71">
        <v>11</v>
      </c>
      <c r="F6" s="71">
        <v>58</v>
      </c>
      <c r="G6" s="71">
        <v>41</v>
      </c>
      <c r="H6" s="72">
        <v>34</v>
      </c>
      <c r="I6" s="195"/>
      <c r="J6" s="596" t="s">
        <v>386</v>
      </c>
      <c r="K6" s="303" t="s">
        <v>74</v>
      </c>
      <c r="L6" s="367">
        <v>164</v>
      </c>
      <c r="M6" s="367">
        <v>57</v>
      </c>
      <c r="N6" s="367">
        <v>35</v>
      </c>
      <c r="O6" s="367">
        <v>57</v>
      </c>
      <c r="P6" s="304">
        <v>15</v>
      </c>
      <c r="Q6" s="195"/>
      <c r="R6" s="629" t="s">
        <v>111</v>
      </c>
      <c r="S6" s="70" t="s">
        <v>74</v>
      </c>
      <c r="T6" s="71" t="s">
        <v>7</v>
      </c>
      <c r="U6" s="195"/>
      <c r="V6" s="596" t="s">
        <v>111</v>
      </c>
      <c r="W6" s="303" t="s">
        <v>74</v>
      </c>
      <c r="X6" s="304" t="s">
        <v>7</v>
      </c>
      <c r="Y6" s="195"/>
      <c r="Z6" s="596" t="s">
        <v>111</v>
      </c>
      <c r="AA6" s="303" t="s">
        <v>74</v>
      </c>
      <c r="AB6" s="368">
        <v>15</v>
      </c>
      <c r="AC6" s="368">
        <v>8</v>
      </c>
      <c r="AD6" s="368">
        <v>5</v>
      </c>
      <c r="AE6" s="368">
        <v>2</v>
      </c>
      <c r="AF6" s="369">
        <v>0</v>
      </c>
      <c r="AG6" s="195"/>
      <c r="AH6" s="623" t="s">
        <v>117</v>
      </c>
      <c r="AI6" s="69" t="s">
        <v>74</v>
      </c>
      <c r="AJ6" s="73">
        <v>77</v>
      </c>
      <c r="AK6" s="73">
        <v>31</v>
      </c>
      <c r="AL6" s="73">
        <v>30</v>
      </c>
      <c r="AM6" s="71">
        <v>16</v>
      </c>
      <c r="AN6" s="195"/>
      <c r="AO6" s="568" t="s">
        <v>122</v>
      </c>
      <c r="AP6" s="370" t="s">
        <v>74</v>
      </c>
      <c r="AQ6" s="370">
        <v>21</v>
      </c>
      <c r="AR6" s="370">
        <v>21</v>
      </c>
      <c r="AS6" s="371" t="s">
        <v>7</v>
      </c>
      <c r="AT6" s="195"/>
      <c r="AU6" s="623" t="s">
        <v>111</v>
      </c>
      <c r="AV6" s="70" t="s">
        <v>74</v>
      </c>
      <c r="AW6" s="72" t="s">
        <v>7</v>
      </c>
      <c r="AX6" s="195"/>
      <c r="AY6" s="623" t="s">
        <v>122</v>
      </c>
      <c r="AZ6" s="70" t="s">
        <v>74</v>
      </c>
      <c r="BA6" s="71">
        <v>14</v>
      </c>
      <c r="BB6" s="195"/>
      <c r="BC6" s="639" t="s">
        <v>195</v>
      </c>
      <c r="BD6" s="300" t="s">
        <v>74</v>
      </c>
      <c r="BE6" s="301">
        <v>16</v>
      </c>
      <c r="BF6" s="195"/>
      <c r="BG6" s="629" t="s">
        <v>195</v>
      </c>
      <c r="BH6" s="70" t="s">
        <v>74</v>
      </c>
      <c r="BI6" s="372">
        <v>7</v>
      </c>
      <c r="BJ6" s="195"/>
      <c r="BK6" s="623" t="s">
        <v>111</v>
      </c>
      <c r="BL6" s="70" t="s">
        <v>74</v>
      </c>
      <c r="BM6" s="72" t="s">
        <v>7</v>
      </c>
      <c r="BN6" s="195"/>
      <c r="BO6" s="596" t="s">
        <v>195</v>
      </c>
      <c r="BP6" s="303" t="s">
        <v>74</v>
      </c>
      <c r="BQ6" s="304">
        <v>10</v>
      </c>
    </row>
    <row r="7" spans="2:69" ht="20.100000000000001" customHeight="1">
      <c r="B7" s="572"/>
      <c r="C7" s="69" t="s">
        <v>166</v>
      </c>
      <c r="D7" s="73">
        <v>69</v>
      </c>
      <c r="E7" s="73">
        <v>11</v>
      </c>
      <c r="F7" s="73">
        <v>58</v>
      </c>
      <c r="G7" s="73" t="s">
        <v>7</v>
      </c>
      <c r="H7" s="74" t="s">
        <v>7</v>
      </c>
      <c r="I7" s="195"/>
      <c r="J7" s="597"/>
      <c r="K7" s="303" t="s">
        <v>387</v>
      </c>
      <c r="L7" s="367">
        <v>149</v>
      </c>
      <c r="M7" s="367">
        <v>57</v>
      </c>
      <c r="N7" s="367">
        <v>35</v>
      </c>
      <c r="O7" s="367">
        <v>57</v>
      </c>
      <c r="P7" s="304" t="s">
        <v>7</v>
      </c>
      <c r="Q7" s="195"/>
      <c r="R7" s="625"/>
      <c r="S7" s="69" t="s">
        <v>112</v>
      </c>
      <c r="T7" s="73" t="s">
        <v>7</v>
      </c>
      <c r="U7" s="195"/>
      <c r="V7" s="597"/>
      <c r="W7" s="303" t="s">
        <v>112</v>
      </c>
      <c r="X7" s="304" t="s">
        <v>7</v>
      </c>
      <c r="Y7" s="195"/>
      <c r="Z7" s="597"/>
      <c r="AA7" s="303" t="s">
        <v>681</v>
      </c>
      <c r="AB7" s="368">
        <v>2</v>
      </c>
      <c r="AC7" s="368"/>
      <c r="AD7" s="368" t="s">
        <v>8</v>
      </c>
      <c r="AE7" s="368">
        <v>2</v>
      </c>
      <c r="AF7" s="369" t="s">
        <v>8</v>
      </c>
      <c r="AG7" s="195"/>
      <c r="AH7" s="572"/>
      <c r="AI7" s="69" t="s">
        <v>118</v>
      </c>
      <c r="AJ7" s="73">
        <v>3</v>
      </c>
      <c r="AK7" s="73">
        <v>3</v>
      </c>
      <c r="AL7" s="73" t="s">
        <v>7</v>
      </c>
      <c r="AM7" s="373" t="s">
        <v>7</v>
      </c>
      <c r="AN7" s="195"/>
      <c r="AO7" s="569"/>
      <c r="AP7" s="374" t="s">
        <v>828</v>
      </c>
      <c r="AQ7" s="374">
        <v>5</v>
      </c>
      <c r="AR7" s="374">
        <v>5</v>
      </c>
      <c r="AS7" s="375" t="s">
        <v>7</v>
      </c>
      <c r="AT7" s="195"/>
      <c r="AU7" s="572"/>
      <c r="AV7" s="69" t="s">
        <v>112</v>
      </c>
      <c r="AW7" s="74" t="s">
        <v>7</v>
      </c>
      <c r="AX7" s="195"/>
      <c r="AY7" s="572"/>
      <c r="AZ7" s="69" t="s">
        <v>202</v>
      </c>
      <c r="BA7" s="73">
        <v>4</v>
      </c>
      <c r="BB7" s="195"/>
      <c r="BC7" s="587"/>
      <c r="BD7" s="283" t="s">
        <v>124</v>
      </c>
      <c r="BE7" s="276">
        <v>4</v>
      </c>
      <c r="BF7" s="195"/>
      <c r="BG7" s="625"/>
      <c r="BH7" s="69" t="s">
        <v>397</v>
      </c>
      <c r="BI7" s="376">
        <v>7</v>
      </c>
      <c r="BJ7" s="195"/>
      <c r="BK7" s="572"/>
      <c r="BL7" s="69" t="s">
        <v>112</v>
      </c>
      <c r="BM7" s="74" t="s">
        <v>7</v>
      </c>
      <c r="BN7" s="195"/>
      <c r="BO7" s="598"/>
      <c r="BP7" s="303" t="s">
        <v>560</v>
      </c>
      <c r="BQ7" s="304">
        <v>10</v>
      </c>
    </row>
    <row r="8" spans="2:69" ht="20.100000000000001" customHeight="1" thickBot="1">
      <c r="B8" s="573"/>
      <c r="C8" s="69" t="s">
        <v>167</v>
      </c>
      <c r="D8" s="73">
        <v>75</v>
      </c>
      <c r="E8" s="73" t="s">
        <v>7</v>
      </c>
      <c r="F8" s="73" t="s">
        <v>7</v>
      </c>
      <c r="G8" s="73">
        <v>41</v>
      </c>
      <c r="H8" s="74">
        <v>34</v>
      </c>
      <c r="I8" s="195"/>
      <c r="J8" s="598"/>
      <c r="K8" s="303" t="s">
        <v>388</v>
      </c>
      <c r="L8" s="367">
        <v>15</v>
      </c>
      <c r="M8" s="367" t="s">
        <v>7</v>
      </c>
      <c r="N8" s="367" t="s">
        <v>7</v>
      </c>
      <c r="O8" s="367" t="s">
        <v>7</v>
      </c>
      <c r="P8" s="304">
        <v>15</v>
      </c>
      <c r="Q8" s="195"/>
      <c r="R8" s="624" t="s">
        <v>195</v>
      </c>
      <c r="S8" s="69" t="s">
        <v>74</v>
      </c>
      <c r="T8" s="73">
        <v>27</v>
      </c>
      <c r="U8" s="195"/>
      <c r="V8" s="598"/>
      <c r="W8" s="303" t="s">
        <v>113</v>
      </c>
      <c r="X8" s="304" t="s">
        <v>7</v>
      </c>
      <c r="Y8" s="195"/>
      <c r="Z8" s="597"/>
      <c r="AA8" s="303" t="s">
        <v>112</v>
      </c>
      <c r="AB8" s="368">
        <v>8</v>
      </c>
      <c r="AC8" s="368">
        <v>7</v>
      </c>
      <c r="AD8" s="368">
        <v>1</v>
      </c>
      <c r="AE8" s="368"/>
      <c r="AF8" s="369" t="s">
        <v>8</v>
      </c>
      <c r="AG8" s="195"/>
      <c r="AH8" s="572"/>
      <c r="AI8" s="69" t="s">
        <v>394</v>
      </c>
      <c r="AJ8" s="73">
        <v>2</v>
      </c>
      <c r="AK8" s="73">
        <v>2</v>
      </c>
      <c r="AL8" s="73" t="s">
        <v>7</v>
      </c>
      <c r="AM8" s="373" t="s">
        <v>7</v>
      </c>
      <c r="AN8" s="195"/>
      <c r="AO8" s="569"/>
      <c r="AP8" s="374" t="s">
        <v>829</v>
      </c>
      <c r="AQ8" s="374">
        <v>8</v>
      </c>
      <c r="AR8" s="374">
        <v>8</v>
      </c>
      <c r="AS8" s="375" t="s">
        <v>7</v>
      </c>
      <c r="AT8" s="195"/>
      <c r="AU8" s="573"/>
      <c r="AV8" s="69" t="s">
        <v>113</v>
      </c>
      <c r="AW8" s="74" t="s">
        <v>7</v>
      </c>
      <c r="AX8" s="195"/>
      <c r="AY8" s="572"/>
      <c r="AZ8" s="69" t="s">
        <v>203</v>
      </c>
      <c r="BA8" s="73">
        <v>2</v>
      </c>
      <c r="BB8" s="195"/>
      <c r="BC8" s="588"/>
      <c r="BD8" s="283" t="s">
        <v>189</v>
      </c>
      <c r="BE8" s="276">
        <v>12</v>
      </c>
      <c r="BF8" s="195"/>
      <c r="BG8" s="624" t="s">
        <v>168</v>
      </c>
      <c r="BH8" s="69" t="s">
        <v>74</v>
      </c>
      <c r="BI8" s="376">
        <v>7</v>
      </c>
      <c r="BJ8" s="195"/>
      <c r="BK8" s="573"/>
      <c r="BL8" s="69" t="s">
        <v>113</v>
      </c>
      <c r="BM8" s="74" t="s">
        <v>7</v>
      </c>
      <c r="BN8" s="195"/>
      <c r="BO8" s="596" t="s">
        <v>168</v>
      </c>
      <c r="BP8" s="303" t="s">
        <v>74</v>
      </c>
      <c r="BQ8" s="304">
        <v>10</v>
      </c>
    </row>
    <row r="9" spans="2:69" ht="20.100000000000001" customHeight="1" thickTop="1">
      <c r="B9" s="75" t="s">
        <v>168</v>
      </c>
      <c r="C9" s="69" t="s">
        <v>169</v>
      </c>
      <c r="D9" s="73">
        <v>144</v>
      </c>
      <c r="E9" s="73">
        <v>11</v>
      </c>
      <c r="F9" s="73">
        <v>58</v>
      </c>
      <c r="G9" s="73">
        <v>41</v>
      </c>
      <c r="H9" s="74">
        <v>34</v>
      </c>
      <c r="I9" s="195"/>
      <c r="J9" s="596" t="s">
        <v>168</v>
      </c>
      <c r="K9" s="303" t="s">
        <v>74</v>
      </c>
      <c r="L9" s="367">
        <v>164</v>
      </c>
      <c r="M9" s="367">
        <v>57</v>
      </c>
      <c r="N9" s="367">
        <v>35</v>
      </c>
      <c r="O9" s="367">
        <v>57</v>
      </c>
      <c r="P9" s="304">
        <v>15</v>
      </c>
      <c r="Q9" s="195"/>
      <c r="R9" s="625"/>
      <c r="S9" s="69" t="s">
        <v>125</v>
      </c>
      <c r="T9" s="73">
        <v>27</v>
      </c>
      <c r="U9" s="195"/>
      <c r="V9" s="596" t="s">
        <v>114</v>
      </c>
      <c r="W9" s="303" t="s">
        <v>74</v>
      </c>
      <c r="X9" s="304" t="s">
        <v>7</v>
      </c>
      <c r="Y9" s="195"/>
      <c r="Z9" s="597"/>
      <c r="AA9" s="303" t="s">
        <v>682</v>
      </c>
      <c r="AB9" s="368">
        <v>4</v>
      </c>
      <c r="AC9" s="368">
        <v>1</v>
      </c>
      <c r="AD9" s="368">
        <v>3</v>
      </c>
      <c r="AE9" s="368"/>
      <c r="AF9" s="369" t="s">
        <v>8</v>
      </c>
      <c r="AG9" s="195"/>
      <c r="AH9" s="572"/>
      <c r="AI9" s="69" t="s">
        <v>119</v>
      </c>
      <c r="AJ9" s="73">
        <v>56</v>
      </c>
      <c r="AK9" s="73">
        <v>26</v>
      </c>
      <c r="AL9" s="73">
        <v>30</v>
      </c>
      <c r="AM9" s="373" t="s">
        <v>7</v>
      </c>
      <c r="AN9" s="195"/>
      <c r="AO9" s="569"/>
      <c r="AP9" s="374" t="s">
        <v>174</v>
      </c>
      <c r="AQ9" s="374">
        <v>4</v>
      </c>
      <c r="AR9" s="374">
        <v>4</v>
      </c>
      <c r="AS9" s="375" t="s">
        <v>7</v>
      </c>
      <c r="AT9" s="195"/>
      <c r="AU9" s="571" t="s">
        <v>114</v>
      </c>
      <c r="AV9" s="69" t="s">
        <v>74</v>
      </c>
      <c r="AW9" s="74" t="s">
        <v>7</v>
      </c>
      <c r="AX9" s="195"/>
      <c r="AY9" s="572"/>
      <c r="AZ9" s="69" t="s">
        <v>204</v>
      </c>
      <c r="BA9" s="73">
        <v>2</v>
      </c>
      <c r="BB9" s="195"/>
      <c r="BC9" s="586" t="s">
        <v>168</v>
      </c>
      <c r="BD9" s="283" t="s">
        <v>74</v>
      </c>
      <c r="BE9" s="301">
        <v>16</v>
      </c>
      <c r="BF9" s="195"/>
      <c r="BG9" s="625"/>
      <c r="BH9" s="69" t="s">
        <v>843</v>
      </c>
      <c r="BI9" s="376">
        <v>7</v>
      </c>
      <c r="BJ9" s="195"/>
      <c r="BK9" s="571" t="s">
        <v>551</v>
      </c>
      <c r="BL9" s="69" t="s">
        <v>74</v>
      </c>
      <c r="BM9" s="74" t="s">
        <v>7</v>
      </c>
      <c r="BN9" s="195"/>
      <c r="BO9" s="598"/>
      <c r="BP9" s="303" t="s">
        <v>561</v>
      </c>
      <c r="BQ9" s="304">
        <v>10</v>
      </c>
    </row>
    <row r="10" spans="2:69" ht="20.100000000000001" customHeight="1">
      <c r="B10" s="571" t="s">
        <v>122</v>
      </c>
      <c r="C10" s="69" t="s">
        <v>74</v>
      </c>
      <c r="D10" s="73">
        <v>78</v>
      </c>
      <c r="E10" s="73">
        <v>4</v>
      </c>
      <c r="F10" s="73">
        <v>26</v>
      </c>
      <c r="G10" s="73">
        <v>26</v>
      </c>
      <c r="H10" s="74">
        <v>22</v>
      </c>
      <c r="I10" s="195"/>
      <c r="J10" s="597"/>
      <c r="K10" s="303" t="s">
        <v>199</v>
      </c>
      <c r="L10" s="367">
        <v>15</v>
      </c>
      <c r="M10" s="367" t="s">
        <v>7</v>
      </c>
      <c r="N10" s="367" t="s">
        <v>7</v>
      </c>
      <c r="O10" s="367" t="s">
        <v>7</v>
      </c>
      <c r="P10" s="304">
        <v>15</v>
      </c>
      <c r="Q10" s="195"/>
      <c r="R10" s="624" t="s">
        <v>122</v>
      </c>
      <c r="S10" s="69" t="s">
        <v>74</v>
      </c>
      <c r="T10" s="73">
        <v>26</v>
      </c>
      <c r="U10" s="195"/>
      <c r="V10" s="597"/>
      <c r="W10" s="303" t="s">
        <v>115</v>
      </c>
      <c r="X10" s="304" t="s">
        <v>7</v>
      </c>
      <c r="Y10" s="195"/>
      <c r="Z10" s="598"/>
      <c r="AA10" s="303" t="s">
        <v>683</v>
      </c>
      <c r="AB10" s="368">
        <v>1</v>
      </c>
      <c r="AC10" s="368" t="s">
        <v>8</v>
      </c>
      <c r="AD10" s="368">
        <v>1</v>
      </c>
      <c r="AE10" s="368"/>
      <c r="AF10" s="369" t="s">
        <v>8</v>
      </c>
      <c r="AG10" s="195"/>
      <c r="AH10" s="572"/>
      <c r="AI10" s="69" t="s">
        <v>120</v>
      </c>
      <c r="AJ10" s="73">
        <v>6</v>
      </c>
      <c r="AK10" s="73" t="s">
        <v>7</v>
      </c>
      <c r="AL10" s="73" t="s">
        <v>7</v>
      </c>
      <c r="AM10" s="373">
        <v>6</v>
      </c>
      <c r="AN10" s="195"/>
      <c r="AO10" s="569"/>
      <c r="AP10" s="374" t="s">
        <v>830</v>
      </c>
      <c r="AQ10" s="374">
        <v>2</v>
      </c>
      <c r="AR10" s="374">
        <v>2</v>
      </c>
      <c r="AS10" s="375" t="s">
        <v>7</v>
      </c>
      <c r="AT10" s="195"/>
      <c r="AU10" s="572"/>
      <c r="AV10" s="69" t="s">
        <v>115</v>
      </c>
      <c r="AW10" s="74" t="s">
        <v>7</v>
      </c>
      <c r="AX10" s="195"/>
      <c r="AY10" s="572"/>
      <c r="AZ10" s="69" t="s">
        <v>115</v>
      </c>
      <c r="BA10" s="73">
        <v>2</v>
      </c>
      <c r="BB10" s="195"/>
      <c r="BC10" s="587"/>
      <c r="BD10" s="283" t="s">
        <v>497</v>
      </c>
      <c r="BE10" s="276">
        <v>4</v>
      </c>
      <c r="BF10" s="195"/>
      <c r="BG10" s="624" t="s">
        <v>140</v>
      </c>
      <c r="BH10" s="69" t="s">
        <v>74</v>
      </c>
      <c r="BI10" s="376">
        <v>32</v>
      </c>
      <c r="BJ10" s="195"/>
      <c r="BK10" s="572"/>
      <c r="BL10" s="69" t="s">
        <v>115</v>
      </c>
      <c r="BM10" s="74" t="s">
        <v>7</v>
      </c>
      <c r="BN10" s="195"/>
      <c r="BO10" s="596" t="s">
        <v>140</v>
      </c>
      <c r="BP10" s="303" t="s">
        <v>74</v>
      </c>
      <c r="BQ10" s="304">
        <v>28</v>
      </c>
    </row>
    <row r="11" spans="2:69" ht="20.100000000000001" customHeight="1">
      <c r="B11" s="572"/>
      <c r="C11" s="69" t="s">
        <v>170</v>
      </c>
      <c r="D11" s="73">
        <v>2</v>
      </c>
      <c r="E11" s="73" t="s">
        <v>7</v>
      </c>
      <c r="F11" s="73" t="s">
        <v>7</v>
      </c>
      <c r="G11" s="73" t="s">
        <v>7</v>
      </c>
      <c r="H11" s="74">
        <v>2</v>
      </c>
      <c r="I11" s="195"/>
      <c r="J11" s="598"/>
      <c r="K11" s="303" t="s">
        <v>201</v>
      </c>
      <c r="L11" s="367">
        <v>149</v>
      </c>
      <c r="M11" s="367">
        <v>57</v>
      </c>
      <c r="N11" s="367">
        <v>35</v>
      </c>
      <c r="O11" s="367">
        <v>57</v>
      </c>
      <c r="P11" s="304" t="s">
        <v>7</v>
      </c>
      <c r="Q11" s="195"/>
      <c r="R11" s="625"/>
      <c r="S11" s="69" t="s">
        <v>128</v>
      </c>
      <c r="T11" s="73">
        <v>7</v>
      </c>
      <c r="U11" s="195"/>
      <c r="V11" s="598"/>
      <c r="W11" s="303" t="s">
        <v>116</v>
      </c>
      <c r="X11" s="304" t="s">
        <v>7</v>
      </c>
      <c r="Y11" s="195"/>
      <c r="Z11" s="596" t="s">
        <v>117</v>
      </c>
      <c r="AA11" s="303" t="s">
        <v>74</v>
      </c>
      <c r="AB11" s="368">
        <v>89</v>
      </c>
      <c r="AC11" s="368">
        <v>30</v>
      </c>
      <c r="AD11" s="368">
        <v>31</v>
      </c>
      <c r="AE11" s="368">
        <v>17</v>
      </c>
      <c r="AF11" s="369">
        <v>11</v>
      </c>
      <c r="AG11" s="195"/>
      <c r="AH11" s="573"/>
      <c r="AI11" s="69" t="s">
        <v>121</v>
      </c>
      <c r="AJ11" s="73">
        <v>10</v>
      </c>
      <c r="AK11" s="73" t="s">
        <v>7</v>
      </c>
      <c r="AL11" s="73" t="s">
        <v>7</v>
      </c>
      <c r="AM11" s="373">
        <v>10</v>
      </c>
      <c r="AN11" s="195"/>
      <c r="AO11" s="601"/>
      <c r="AP11" s="374" t="s">
        <v>175</v>
      </c>
      <c r="AQ11" s="374">
        <v>2</v>
      </c>
      <c r="AR11" s="374">
        <v>2</v>
      </c>
      <c r="AS11" s="375" t="s">
        <v>7</v>
      </c>
      <c r="AT11" s="195"/>
      <c r="AU11" s="573"/>
      <c r="AV11" s="69" t="s">
        <v>116</v>
      </c>
      <c r="AW11" s="74" t="s">
        <v>7</v>
      </c>
      <c r="AX11" s="195"/>
      <c r="AY11" s="573"/>
      <c r="AZ11" s="69" t="s">
        <v>685</v>
      </c>
      <c r="BA11" s="73">
        <v>4</v>
      </c>
      <c r="BB11" s="195"/>
      <c r="BC11" s="588"/>
      <c r="BD11" s="283" t="s">
        <v>498</v>
      </c>
      <c r="BE11" s="276">
        <v>12</v>
      </c>
      <c r="BF11" s="195"/>
      <c r="BG11" s="625"/>
      <c r="BH11" s="69" t="s">
        <v>398</v>
      </c>
      <c r="BI11" s="376">
        <v>2</v>
      </c>
      <c r="BJ11" s="195"/>
      <c r="BK11" s="573"/>
      <c r="BL11" s="69" t="s">
        <v>116</v>
      </c>
      <c r="BM11" s="74" t="s">
        <v>7</v>
      </c>
      <c r="BN11" s="195"/>
      <c r="BO11" s="597"/>
      <c r="BP11" s="303" t="s">
        <v>560</v>
      </c>
      <c r="BQ11" s="304">
        <v>2</v>
      </c>
    </row>
    <row r="12" spans="2:69" ht="20.100000000000001" customHeight="1">
      <c r="B12" s="572"/>
      <c r="C12" s="69" t="s">
        <v>171</v>
      </c>
      <c r="D12" s="73">
        <v>4</v>
      </c>
      <c r="E12" s="73" t="s">
        <v>7</v>
      </c>
      <c r="F12" s="73" t="s">
        <v>7</v>
      </c>
      <c r="G12" s="73" t="s">
        <v>7</v>
      </c>
      <c r="H12" s="74">
        <v>4</v>
      </c>
      <c r="I12" s="195"/>
      <c r="J12" s="596" t="s">
        <v>122</v>
      </c>
      <c r="K12" s="303" t="s">
        <v>74</v>
      </c>
      <c r="L12" s="367">
        <v>112</v>
      </c>
      <c r="M12" s="367">
        <v>38</v>
      </c>
      <c r="N12" s="367">
        <v>24</v>
      </c>
      <c r="O12" s="367">
        <v>40</v>
      </c>
      <c r="P12" s="304">
        <v>10</v>
      </c>
      <c r="Q12" s="195"/>
      <c r="R12" s="625"/>
      <c r="S12" s="69" t="s">
        <v>127</v>
      </c>
      <c r="T12" s="73">
        <v>9</v>
      </c>
      <c r="U12" s="195"/>
      <c r="V12" s="596" t="s">
        <v>122</v>
      </c>
      <c r="W12" s="303" t="s">
        <v>74</v>
      </c>
      <c r="X12" s="304">
        <v>12</v>
      </c>
      <c r="Y12" s="195"/>
      <c r="Z12" s="597"/>
      <c r="AA12" s="303" t="s">
        <v>201</v>
      </c>
      <c r="AB12" s="368">
        <v>11</v>
      </c>
      <c r="AC12" s="368"/>
      <c r="AD12" s="368"/>
      <c r="AE12" s="368"/>
      <c r="AF12" s="369">
        <v>11</v>
      </c>
      <c r="AG12" s="195"/>
      <c r="AH12" s="571" t="s">
        <v>122</v>
      </c>
      <c r="AI12" s="69" t="s">
        <v>74</v>
      </c>
      <c r="AJ12" s="73">
        <v>45</v>
      </c>
      <c r="AK12" s="73">
        <v>24</v>
      </c>
      <c r="AL12" s="73">
        <v>21</v>
      </c>
      <c r="AM12" s="73" t="s">
        <v>7</v>
      </c>
      <c r="AN12" s="195"/>
      <c r="AO12" s="602" t="s">
        <v>723</v>
      </c>
      <c r="AP12" s="374" t="s">
        <v>74</v>
      </c>
      <c r="AQ12" s="374">
        <v>54</v>
      </c>
      <c r="AR12" s="374">
        <v>30</v>
      </c>
      <c r="AS12" s="375">
        <v>24</v>
      </c>
      <c r="AT12" s="195"/>
      <c r="AU12" s="571" t="s">
        <v>122</v>
      </c>
      <c r="AV12" s="69" t="s">
        <v>74</v>
      </c>
      <c r="AW12" s="74" t="s">
        <v>7</v>
      </c>
      <c r="AX12" s="195"/>
      <c r="AY12" s="571" t="s">
        <v>723</v>
      </c>
      <c r="AZ12" s="69" t="s">
        <v>74</v>
      </c>
      <c r="BA12" s="73">
        <v>21</v>
      </c>
      <c r="BB12" s="195"/>
      <c r="BC12" s="586" t="s">
        <v>122</v>
      </c>
      <c r="BD12" s="283" t="s">
        <v>74</v>
      </c>
      <c r="BE12" s="276" t="s">
        <v>7</v>
      </c>
      <c r="BF12" s="195"/>
      <c r="BG12" s="625"/>
      <c r="BH12" s="69" t="s">
        <v>399</v>
      </c>
      <c r="BI12" s="376">
        <v>2</v>
      </c>
      <c r="BJ12" s="195"/>
      <c r="BK12" s="571" t="s">
        <v>552</v>
      </c>
      <c r="BL12" s="69" t="s">
        <v>74</v>
      </c>
      <c r="BM12" s="74">
        <v>12</v>
      </c>
      <c r="BN12" s="195"/>
      <c r="BO12" s="597"/>
      <c r="BP12" s="303" t="s">
        <v>399</v>
      </c>
      <c r="BQ12" s="304">
        <v>4</v>
      </c>
    </row>
    <row r="13" spans="2:69" ht="20.100000000000001" customHeight="1">
      <c r="B13" s="572"/>
      <c r="C13" s="69" t="s">
        <v>172</v>
      </c>
      <c r="D13" s="73">
        <v>7</v>
      </c>
      <c r="E13" s="73" t="s">
        <v>7</v>
      </c>
      <c r="F13" s="73">
        <v>7</v>
      </c>
      <c r="G13" s="73" t="s">
        <v>7</v>
      </c>
      <c r="H13" s="74" t="s">
        <v>7</v>
      </c>
      <c r="I13" s="195"/>
      <c r="J13" s="597"/>
      <c r="K13" s="303" t="s">
        <v>188</v>
      </c>
      <c r="L13" s="367">
        <v>4</v>
      </c>
      <c r="M13" s="367">
        <v>2</v>
      </c>
      <c r="N13" s="367" t="s">
        <v>7</v>
      </c>
      <c r="O13" s="367" t="s">
        <v>7</v>
      </c>
      <c r="P13" s="304">
        <v>2</v>
      </c>
      <c r="Q13" s="195"/>
      <c r="R13" s="625"/>
      <c r="S13" s="69" t="s">
        <v>126</v>
      </c>
      <c r="T13" s="73">
        <v>7</v>
      </c>
      <c r="U13" s="195"/>
      <c r="V13" s="597"/>
      <c r="W13" s="303" t="s">
        <v>393</v>
      </c>
      <c r="X13" s="304">
        <v>4</v>
      </c>
      <c r="Y13" s="195"/>
      <c r="Z13" s="597"/>
      <c r="AA13" s="303" t="s">
        <v>203</v>
      </c>
      <c r="AB13" s="368">
        <v>0</v>
      </c>
      <c r="AC13" s="368" t="s">
        <v>8</v>
      </c>
      <c r="AD13" s="368" t="s">
        <v>8</v>
      </c>
      <c r="AE13" s="368" t="s">
        <v>8</v>
      </c>
      <c r="AF13" s="369" t="s">
        <v>8</v>
      </c>
      <c r="AG13" s="195"/>
      <c r="AH13" s="572"/>
      <c r="AI13" s="69" t="s">
        <v>123</v>
      </c>
      <c r="AJ13" s="73">
        <v>3</v>
      </c>
      <c r="AK13" s="73">
        <v>1</v>
      </c>
      <c r="AL13" s="73">
        <v>2</v>
      </c>
      <c r="AM13" s="73" t="s">
        <v>7</v>
      </c>
      <c r="AN13" s="195"/>
      <c r="AO13" s="603"/>
      <c r="AP13" s="374" t="s">
        <v>215</v>
      </c>
      <c r="AQ13" s="374">
        <v>22</v>
      </c>
      <c r="AR13" s="374" t="s">
        <v>7</v>
      </c>
      <c r="AS13" s="375">
        <v>22</v>
      </c>
      <c r="AT13" s="195"/>
      <c r="AU13" s="573"/>
      <c r="AV13" s="69" t="s">
        <v>126</v>
      </c>
      <c r="AW13" s="74" t="s">
        <v>7</v>
      </c>
      <c r="AX13" s="195"/>
      <c r="AY13" s="573"/>
      <c r="AZ13" s="69" t="s">
        <v>124</v>
      </c>
      <c r="BA13" s="73">
        <v>21</v>
      </c>
      <c r="BB13" s="195"/>
      <c r="BC13" s="588"/>
      <c r="BD13" s="283" t="s">
        <v>126</v>
      </c>
      <c r="BE13" s="276" t="s">
        <v>7</v>
      </c>
      <c r="BF13" s="195"/>
      <c r="BG13" s="625"/>
      <c r="BH13" s="69" t="s">
        <v>179</v>
      </c>
      <c r="BI13" s="376">
        <v>6</v>
      </c>
      <c r="BJ13" s="195"/>
      <c r="BK13" s="573"/>
      <c r="BL13" s="69" t="s">
        <v>553</v>
      </c>
      <c r="BM13" s="74">
        <v>12</v>
      </c>
      <c r="BN13" s="195"/>
      <c r="BO13" s="598"/>
      <c r="BP13" s="303" t="s">
        <v>562</v>
      </c>
      <c r="BQ13" s="304">
        <v>22</v>
      </c>
    </row>
    <row r="14" spans="2:69" ht="20.100000000000001" customHeight="1">
      <c r="B14" s="572"/>
      <c r="C14" s="69" t="s">
        <v>173</v>
      </c>
      <c r="D14" s="73">
        <v>56</v>
      </c>
      <c r="E14" s="73">
        <v>1</v>
      </c>
      <c r="F14" s="73">
        <v>19</v>
      </c>
      <c r="G14" s="73">
        <v>22</v>
      </c>
      <c r="H14" s="74">
        <v>14</v>
      </c>
      <c r="I14" s="195"/>
      <c r="J14" s="597"/>
      <c r="K14" s="303" t="s">
        <v>123</v>
      </c>
      <c r="L14" s="367">
        <v>4</v>
      </c>
      <c r="M14" s="367" t="s">
        <v>7</v>
      </c>
      <c r="N14" s="367">
        <v>2</v>
      </c>
      <c r="O14" s="367">
        <v>2</v>
      </c>
      <c r="P14" s="304" t="s">
        <v>7</v>
      </c>
      <c r="Q14" s="195"/>
      <c r="R14" s="626"/>
      <c r="S14" s="69" t="s">
        <v>125</v>
      </c>
      <c r="T14" s="73">
        <v>3</v>
      </c>
      <c r="U14" s="195"/>
      <c r="V14" s="597"/>
      <c r="W14" s="303" t="s">
        <v>194</v>
      </c>
      <c r="X14" s="304">
        <v>4</v>
      </c>
      <c r="Y14" s="195"/>
      <c r="Z14" s="597"/>
      <c r="AA14" s="303" t="s">
        <v>204</v>
      </c>
      <c r="AB14" s="368">
        <v>5</v>
      </c>
      <c r="AC14" s="368" t="s">
        <v>8</v>
      </c>
      <c r="AD14" s="368" t="s">
        <v>8</v>
      </c>
      <c r="AE14" s="368">
        <v>5</v>
      </c>
      <c r="AF14" s="369" t="s">
        <v>8</v>
      </c>
      <c r="AG14" s="195"/>
      <c r="AH14" s="572"/>
      <c r="AI14" s="69" t="s">
        <v>124</v>
      </c>
      <c r="AJ14" s="73">
        <v>10</v>
      </c>
      <c r="AK14" s="73">
        <v>8</v>
      </c>
      <c r="AL14" s="73">
        <v>2</v>
      </c>
      <c r="AM14" s="73" t="s">
        <v>7</v>
      </c>
      <c r="AN14" s="195"/>
      <c r="AO14" s="603"/>
      <c r="AP14" s="374" t="s">
        <v>216</v>
      </c>
      <c r="AQ14" s="374">
        <v>2</v>
      </c>
      <c r="AR14" s="374" t="s">
        <v>7</v>
      </c>
      <c r="AS14" s="375">
        <v>2</v>
      </c>
      <c r="AT14" s="195"/>
      <c r="AU14" s="571" t="s">
        <v>140</v>
      </c>
      <c r="AV14" s="69" t="s">
        <v>74</v>
      </c>
      <c r="AW14" s="74" t="s">
        <v>7</v>
      </c>
      <c r="AX14" s="195"/>
      <c r="AY14" s="571" t="s">
        <v>140</v>
      </c>
      <c r="AZ14" s="69" t="s">
        <v>74</v>
      </c>
      <c r="BA14" s="73">
        <v>14</v>
      </c>
      <c r="BB14" s="195"/>
      <c r="BC14" s="586" t="s">
        <v>140</v>
      </c>
      <c r="BD14" s="283" t="s">
        <v>74</v>
      </c>
      <c r="BE14" s="276">
        <v>16</v>
      </c>
      <c r="BF14" s="195"/>
      <c r="BG14" s="626"/>
      <c r="BH14" s="69" t="s">
        <v>400</v>
      </c>
      <c r="BI14" s="376">
        <v>22</v>
      </c>
      <c r="BJ14" s="195"/>
      <c r="BK14" s="571" t="s">
        <v>122</v>
      </c>
      <c r="BL14" s="69" t="s">
        <v>74</v>
      </c>
      <c r="BM14" s="74" t="s">
        <v>7</v>
      </c>
      <c r="BN14" s="195"/>
      <c r="BO14" s="594" t="s">
        <v>401</v>
      </c>
      <c r="BP14" s="595"/>
      <c r="BQ14" s="304">
        <v>137</v>
      </c>
    </row>
    <row r="15" spans="2:69" ht="20.100000000000001" customHeight="1">
      <c r="B15" s="572"/>
      <c r="C15" s="69" t="s">
        <v>174</v>
      </c>
      <c r="D15" s="73">
        <v>3</v>
      </c>
      <c r="E15" s="73">
        <v>3</v>
      </c>
      <c r="F15" s="73" t="s">
        <v>7</v>
      </c>
      <c r="G15" s="73" t="s">
        <v>7</v>
      </c>
      <c r="H15" s="74" t="s">
        <v>7</v>
      </c>
      <c r="I15" s="195"/>
      <c r="J15" s="597"/>
      <c r="K15" s="303" t="s">
        <v>189</v>
      </c>
      <c r="L15" s="367">
        <v>3</v>
      </c>
      <c r="M15" s="367" t="s">
        <v>7</v>
      </c>
      <c r="N15" s="367" t="s">
        <v>7</v>
      </c>
      <c r="O15" s="367">
        <v>3</v>
      </c>
      <c r="P15" s="304" t="s">
        <v>7</v>
      </c>
      <c r="Q15" s="195"/>
      <c r="R15" s="624" t="s">
        <v>140</v>
      </c>
      <c r="S15" s="69" t="s">
        <v>74</v>
      </c>
      <c r="T15" s="73">
        <v>18</v>
      </c>
      <c r="U15" s="195"/>
      <c r="V15" s="598"/>
      <c r="W15" s="303" t="s">
        <v>126</v>
      </c>
      <c r="X15" s="304">
        <v>4</v>
      </c>
      <c r="Y15" s="195"/>
      <c r="Z15" s="597"/>
      <c r="AA15" s="303" t="s">
        <v>115</v>
      </c>
      <c r="AB15" s="368">
        <v>23</v>
      </c>
      <c r="AC15" s="368" t="s">
        <v>8</v>
      </c>
      <c r="AD15" s="368">
        <v>11</v>
      </c>
      <c r="AE15" s="368">
        <v>12</v>
      </c>
      <c r="AF15" s="369" t="s">
        <v>8</v>
      </c>
      <c r="AG15" s="195"/>
      <c r="AH15" s="572"/>
      <c r="AI15" s="69" t="s">
        <v>125</v>
      </c>
      <c r="AJ15" s="73">
        <v>3</v>
      </c>
      <c r="AK15" s="73" t="s">
        <v>7</v>
      </c>
      <c r="AL15" s="73">
        <v>3</v>
      </c>
      <c r="AM15" s="73" t="s">
        <v>7</v>
      </c>
      <c r="AN15" s="195"/>
      <c r="AO15" s="604"/>
      <c r="AP15" s="374" t="s">
        <v>125</v>
      </c>
      <c r="AQ15" s="374">
        <v>30</v>
      </c>
      <c r="AR15" s="374">
        <v>30</v>
      </c>
      <c r="AS15" s="375" t="s">
        <v>7</v>
      </c>
      <c r="AT15" s="195"/>
      <c r="AU15" s="572"/>
      <c r="AV15" s="69" t="s">
        <v>142</v>
      </c>
      <c r="AW15" s="74" t="s">
        <v>7</v>
      </c>
      <c r="AX15" s="195"/>
      <c r="AY15" s="573"/>
      <c r="AZ15" s="69" t="s">
        <v>142</v>
      </c>
      <c r="BA15" s="73">
        <v>14</v>
      </c>
      <c r="BB15" s="195"/>
      <c r="BC15" s="587"/>
      <c r="BD15" s="283" t="s">
        <v>499</v>
      </c>
      <c r="BE15" s="276">
        <v>14</v>
      </c>
      <c r="BF15" s="195"/>
      <c r="BG15" s="551" t="s">
        <v>401</v>
      </c>
      <c r="BH15" s="552"/>
      <c r="BI15" s="376">
        <v>113</v>
      </c>
      <c r="BJ15" s="195"/>
      <c r="BK15" s="573"/>
      <c r="BL15" s="69" t="s">
        <v>126</v>
      </c>
      <c r="BM15" s="74" t="s">
        <v>7</v>
      </c>
      <c r="BN15" s="195"/>
      <c r="BO15" s="594" t="s">
        <v>402</v>
      </c>
      <c r="BP15" s="595"/>
      <c r="BQ15" s="304">
        <v>35</v>
      </c>
    </row>
    <row r="16" spans="2:69" ht="20.100000000000001" customHeight="1">
      <c r="B16" s="573"/>
      <c r="C16" s="69" t="s">
        <v>175</v>
      </c>
      <c r="D16" s="73">
        <v>6</v>
      </c>
      <c r="E16" s="73" t="s">
        <v>7</v>
      </c>
      <c r="F16" s="73" t="s">
        <v>7</v>
      </c>
      <c r="G16" s="73">
        <v>4</v>
      </c>
      <c r="H16" s="74">
        <v>2</v>
      </c>
      <c r="I16" s="195"/>
      <c r="J16" s="597"/>
      <c r="K16" s="303" t="s">
        <v>124</v>
      </c>
      <c r="L16" s="367">
        <v>5</v>
      </c>
      <c r="M16" s="367">
        <v>2</v>
      </c>
      <c r="N16" s="367" t="s">
        <v>7</v>
      </c>
      <c r="O16" s="367">
        <v>3</v>
      </c>
      <c r="P16" s="304" t="s">
        <v>7</v>
      </c>
      <c r="Q16" s="195"/>
      <c r="R16" s="625"/>
      <c r="S16" s="69" t="s">
        <v>143</v>
      </c>
      <c r="T16" s="73">
        <v>18</v>
      </c>
      <c r="U16" s="195"/>
      <c r="V16" s="596" t="s">
        <v>140</v>
      </c>
      <c r="W16" s="303" t="s">
        <v>74</v>
      </c>
      <c r="X16" s="304">
        <v>8</v>
      </c>
      <c r="Y16" s="195"/>
      <c r="Z16" s="597"/>
      <c r="AA16" s="303" t="s">
        <v>684</v>
      </c>
      <c r="AB16" s="368">
        <v>21</v>
      </c>
      <c r="AC16" s="368">
        <v>1</v>
      </c>
      <c r="AD16" s="368">
        <v>20</v>
      </c>
      <c r="AE16" s="368" t="s">
        <v>8</v>
      </c>
      <c r="AF16" s="369" t="s">
        <v>8</v>
      </c>
      <c r="AG16" s="195"/>
      <c r="AH16" s="572"/>
      <c r="AI16" s="69" t="s">
        <v>126</v>
      </c>
      <c r="AJ16" s="73">
        <v>13</v>
      </c>
      <c r="AK16" s="73">
        <v>9</v>
      </c>
      <c r="AL16" s="73">
        <v>4</v>
      </c>
      <c r="AM16" s="73" t="s">
        <v>7</v>
      </c>
      <c r="AN16" s="195"/>
      <c r="AO16" s="602" t="s">
        <v>140</v>
      </c>
      <c r="AP16" s="374" t="s">
        <v>74</v>
      </c>
      <c r="AQ16" s="374">
        <v>22</v>
      </c>
      <c r="AR16" s="374">
        <v>20</v>
      </c>
      <c r="AS16" s="375">
        <v>2</v>
      </c>
      <c r="AT16" s="195"/>
      <c r="AU16" s="573"/>
      <c r="AV16" s="69" t="s">
        <v>145</v>
      </c>
      <c r="AW16" s="74" t="s">
        <v>7</v>
      </c>
      <c r="AX16" s="195"/>
      <c r="AY16" s="571" t="s">
        <v>724</v>
      </c>
      <c r="AZ16" s="69" t="s">
        <v>74</v>
      </c>
      <c r="BA16" s="73">
        <v>56</v>
      </c>
      <c r="BB16" s="195"/>
      <c r="BC16" s="588"/>
      <c r="BD16" s="283" t="s">
        <v>142</v>
      </c>
      <c r="BE16" s="276">
        <v>2</v>
      </c>
      <c r="BF16" s="195"/>
      <c r="BG16" s="551" t="s">
        <v>402</v>
      </c>
      <c r="BH16" s="552"/>
      <c r="BI16" s="376">
        <v>31</v>
      </c>
      <c r="BJ16" s="195"/>
      <c r="BK16" s="571" t="s">
        <v>140</v>
      </c>
      <c r="BL16" s="69" t="s">
        <v>74</v>
      </c>
      <c r="BM16" s="74">
        <v>32</v>
      </c>
      <c r="BN16" s="195"/>
      <c r="BO16" s="594" t="s">
        <v>403</v>
      </c>
      <c r="BP16" s="595"/>
      <c r="BQ16" s="304">
        <v>103</v>
      </c>
    </row>
    <row r="17" spans="2:69" ht="20.100000000000001" customHeight="1">
      <c r="B17" s="571" t="s">
        <v>140</v>
      </c>
      <c r="C17" s="69" t="s">
        <v>74</v>
      </c>
      <c r="D17" s="73">
        <v>85</v>
      </c>
      <c r="E17" s="73">
        <v>6</v>
      </c>
      <c r="F17" s="73">
        <v>31</v>
      </c>
      <c r="G17" s="73">
        <v>26</v>
      </c>
      <c r="H17" s="74">
        <v>22</v>
      </c>
      <c r="I17" s="195"/>
      <c r="J17" s="597"/>
      <c r="K17" s="303" t="s">
        <v>190</v>
      </c>
      <c r="L17" s="367">
        <v>2</v>
      </c>
      <c r="M17" s="367" t="s">
        <v>7</v>
      </c>
      <c r="N17" s="367" t="s">
        <v>7</v>
      </c>
      <c r="O17" s="367">
        <v>2</v>
      </c>
      <c r="P17" s="304" t="s">
        <v>7</v>
      </c>
      <c r="Q17" s="195"/>
      <c r="R17" s="624" t="s">
        <v>146</v>
      </c>
      <c r="S17" s="69" t="s">
        <v>74</v>
      </c>
      <c r="T17" s="73">
        <v>547</v>
      </c>
      <c r="U17" s="195"/>
      <c r="V17" s="597"/>
      <c r="W17" s="303" t="s">
        <v>142</v>
      </c>
      <c r="X17" s="304">
        <v>8</v>
      </c>
      <c r="Y17" s="195"/>
      <c r="Z17" s="597"/>
      <c r="AA17" s="303" t="s">
        <v>685</v>
      </c>
      <c r="AB17" s="368">
        <v>11</v>
      </c>
      <c r="AC17" s="368">
        <v>11</v>
      </c>
      <c r="AD17" s="368" t="s">
        <v>8</v>
      </c>
      <c r="AE17" s="368" t="s">
        <v>8</v>
      </c>
      <c r="AF17" s="369" t="s">
        <v>8</v>
      </c>
      <c r="AG17" s="195"/>
      <c r="AH17" s="572"/>
      <c r="AI17" s="69" t="s">
        <v>127</v>
      </c>
      <c r="AJ17" s="73">
        <v>4</v>
      </c>
      <c r="AK17" s="73" t="s">
        <v>7</v>
      </c>
      <c r="AL17" s="73">
        <v>4</v>
      </c>
      <c r="AM17" s="73" t="s">
        <v>7</v>
      </c>
      <c r="AN17" s="195"/>
      <c r="AO17" s="603"/>
      <c r="AP17" s="374" t="s">
        <v>176</v>
      </c>
      <c r="AQ17" s="374">
        <v>14</v>
      </c>
      <c r="AR17" s="374">
        <v>14</v>
      </c>
      <c r="AS17" s="375" t="s">
        <v>7</v>
      </c>
      <c r="AT17" s="195"/>
      <c r="AU17" s="571" t="s">
        <v>146</v>
      </c>
      <c r="AV17" s="69" t="s">
        <v>74</v>
      </c>
      <c r="AW17" s="74" t="s">
        <v>7</v>
      </c>
      <c r="AX17" s="195"/>
      <c r="AY17" s="572"/>
      <c r="AZ17" s="69" t="s">
        <v>725</v>
      </c>
      <c r="BA17" s="73">
        <v>35</v>
      </c>
      <c r="BB17" s="195"/>
      <c r="BC17" s="586" t="s">
        <v>146</v>
      </c>
      <c r="BD17" s="283" t="s">
        <v>74</v>
      </c>
      <c r="BE17" s="276" t="s">
        <v>7</v>
      </c>
      <c r="BF17" s="195"/>
      <c r="BG17" s="551" t="s">
        <v>403</v>
      </c>
      <c r="BH17" s="552"/>
      <c r="BI17" s="376">
        <v>52</v>
      </c>
      <c r="BJ17" s="195"/>
      <c r="BK17" s="572"/>
      <c r="BL17" s="69" t="s">
        <v>142</v>
      </c>
      <c r="BM17" s="74">
        <v>10</v>
      </c>
      <c r="BN17" s="195"/>
      <c r="BO17" s="594" t="s">
        <v>404</v>
      </c>
      <c r="BP17" s="595"/>
      <c r="BQ17" s="304">
        <v>1</v>
      </c>
    </row>
    <row r="18" spans="2:69" ht="20.100000000000001" customHeight="1">
      <c r="B18" s="572"/>
      <c r="C18" s="69" t="s">
        <v>176</v>
      </c>
      <c r="D18" s="73">
        <v>6</v>
      </c>
      <c r="E18" s="73">
        <v>4</v>
      </c>
      <c r="F18" s="73" t="s">
        <v>7</v>
      </c>
      <c r="G18" s="73" t="s">
        <v>7</v>
      </c>
      <c r="H18" s="74">
        <v>2</v>
      </c>
      <c r="I18" s="195"/>
      <c r="J18" s="597"/>
      <c r="K18" s="303" t="s">
        <v>125</v>
      </c>
      <c r="L18" s="367">
        <v>13</v>
      </c>
      <c r="M18" s="367">
        <v>0</v>
      </c>
      <c r="N18" s="367">
        <v>4</v>
      </c>
      <c r="O18" s="367">
        <v>9</v>
      </c>
      <c r="P18" s="304" t="s">
        <v>7</v>
      </c>
      <c r="Q18" s="195"/>
      <c r="R18" s="625"/>
      <c r="S18" s="69" t="s">
        <v>196</v>
      </c>
      <c r="T18" s="73">
        <v>9</v>
      </c>
      <c r="U18" s="195"/>
      <c r="V18" s="598"/>
      <c r="W18" s="303" t="s">
        <v>145</v>
      </c>
      <c r="X18" s="304" t="s">
        <v>7</v>
      </c>
      <c r="Y18" s="195"/>
      <c r="Z18" s="597"/>
      <c r="AA18" s="303" t="s">
        <v>686</v>
      </c>
      <c r="AB18" s="368">
        <v>18</v>
      </c>
      <c r="AC18" s="368">
        <v>18</v>
      </c>
      <c r="AD18" s="368" t="s">
        <v>8</v>
      </c>
      <c r="AE18" s="368" t="s">
        <v>8</v>
      </c>
      <c r="AF18" s="369" t="s">
        <v>8</v>
      </c>
      <c r="AG18" s="195"/>
      <c r="AH18" s="572"/>
      <c r="AI18" s="69" t="s">
        <v>128</v>
      </c>
      <c r="AJ18" s="73">
        <v>8</v>
      </c>
      <c r="AK18" s="73">
        <v>6</v>
      </c>
      <c r="AL18" s="73">
        <v>2</v>
      </c>
      <c r="AM18" s="73" t="s">
        <v>7</v>
      </c>
      <c r="AN18" s="195"/>
      <c r="AO18" s="603"/>
      <c r="AP18" s="374" t="s">
        <v>177</v>
      </c>
      <c r="AQ18" s="374">
        <v>4</v>
      </c>
      <c r="AR18" s="374">
        <v>4</v>
      </c>
      <c r="AS18" s="375" t="s">
        <v>7</v>
      </c>
      <c r="AT18" s="195"/>
      <c r="AU18" s="572"/>
      <c r="AV18" s="69" t="s">
        <v>147</v>
      </c>
      <c r="AW18" s="74" t="s">
        <v>7</v>
      </c>
      <c r="AX18" s="195"/>
      <c r="AY18" s="573"/>
      <c r="AZ18" s="69" t="s">
        <v>726</v>
      </c>
      <c r="BA18" s="73">
        <v>21</v>
      </c>
      <c r="BB18" s="195"/>
      <c r="BC18" s="587"/>
      <c r="BD18" s="283" t="s">
        <v>147</v>
      </c>
      <c r="BE18" s="276" t="s">
        <v>7</v>
      </c>
      <c r="BF18" s="195"/>
      <c r="BG18" s="551" t="s">
        <v>404</v>
      </c>
      <c r="BH18" s="552"/>
      <c r="BI18" s="376">
        <v>3</v>
      </c>
      <c r="BJ18" s="195"/>
      <c r="BK18" s="572"/>
      <c r="BL18" s="69" t="s">
        <v>143</v>
      </c>
      <c r="BM18" s="74">
        <v>12</v>
      </c>
      <c r="BN18" s="195"/>
      <c r="BO18" s="594" t="s">
        <v>405</v>
      </c>
      <c r="BP18" s="595"/>
      <c r="BQ18" s="304">
        <v>5</v>
      </c>
    </row>
    <row r="19" spans="2:69" ht="20.100000000000001" customHeight="1">
      <c r="B19" s="572"/>
      <c r="C19" s="69" t="s">
        <v>177</v>
      </c>
      <c r="D19" s="73">
        <v>38</v>
      </c>
      <c r="E19" s="73">
        <v>2</v>
      </c>
      <c r="F19" s="73">
        <v>6</v>
      </c>
      <c r="G19" s="73">
        <v>16</v>
      </c>
      <c r="H19" s="74">
        <v>14</v>
      </c>
      <c r="I19" s="195"/>
      <c r="J19" s="597"/>
      <c r="K19" s="303" t="s">
        <v>126</v>
      </c>
      <c r="L19" s="367">
        <v>15</v>
      </c>
      <c r="M19" s="367">
        <v>6</v>
      </c>
      <c r="N19" s="367">
        <v>9</v>
      </c>
      <c r="O19" s="367" t="s">
        <v>7</v>
      </c>
      <c r="P19" s="304" t="s">
        <v>7</v>
      </c>
      <c r="Q19" s="195"/>
      <c r="R19" s="625"/>
      <c r="S19" s="69" t="s">
        <v>149</v>
      </c>
      <c r="T19" s="73">
        <v>80</v>
      </c>
      <c r="U19" s="195"/>
      <c r="V19" s="596" t="s">
        <v>146</v>
      </c>
      <c r="W19" s="303" t="s">
        <v>74</v>
      </c>
      <c r="X19" s="304" t="s">
        <v>7</v>
      </c>
      <c r="Y19" s="195"/>
      <c r="Z19" s="598"/>
      <c r="AA19" s="303" t="s">
        <v>687</v>
      </c>
      <c r="AB19" s="368">
        <v>0</v>
      </c>
      <c r="AC19" s="368">
        <v>0</v>
      </c>
      <c r="AD19" s="368" t="s">
        <v>8</v>
      </c>
      <c r="AE19" s="368" t="s">
        <v>8</v>
      </c>
      <c r="AF19" s="369" t="s">
        <v>8</v>
      </c>
      <c r="AG19" s="195"/>
      <c r="AH19" s="573"/>
      <c r="AI19" s="69" t="s">
        <v>129</v>
      </c>
      <c r="AJ19" s="73">
        <v>4</v>
      </c>
      <c r="AK19" s="73" t="s">
        <v>7</v>
      </c>
      <c r="AL19" s="73">
        <v>4</v>
      </c>
      <c r="AM19" s="73" t="s">
        <v>7</v>
      </c>
      <c r="AN19" s="195"/>
      <c r="AO19" s="604"/>
      <c r="AP19" s="374" t="s">
        <v>178</v>
      </c>
      <c r="AQ19" s="374">
        <v>4</v>
      </c>
      <c r="AR19" s="374">
        <v>2</v>
      </c>
      <c r="AS19" s="375">
        <v>2</v>
      </c>
      <c r="AT19" s="195"/>
      <c r="AU19" s="572"/>
      <c r="AV19" s="69" t="s">
        <v>148</v>
      </c>
      <c r="AW19" s="74" t="s">
        <v>7</v>
      </c>
      <c r="AX19" s="195"/>
      <c r="AY19" s="571" t="s">
        <v>727</v>
      </c>
      <c r="AZ19" s="69" t="s">
        <v>74</v>
      </c>
      <c r="BA19" s="73">
        <v>46</v>
      </c>
      <c r="BB19" s="195"/>
      <c r="BC19" s="587"/>
      <c r="BD19" s="283" t="s">
        <v>148</v>
      </c>
      <c r="BE19" s="276" t="s">
        <v>7</v>
      </c>
      <c r="BF19" s="195"/>
      <c r="BG19" s="551" t="s">
        <v>405</v>
      </c>
      <c r="BH19" s="552"/>
      <c r="BI19" s="376">
        <v>16</v>
      </c>
      <c r="BJ19" s="195"/>
      <c r="BK19" s="572"/>
      <c r="BL19" s="69" t="s">
        <v>207</v>
      </c>
      <c r="BM19" s="74">
        <v>8</v>
      </c>
      <c r="BN19" s="195"/>
      <c r="BO19" s="596" t="s">
        <v>161</v>
      </c>
      <c r="BP19" s="580" t="s">
        <v>162</v>
      </c>
      <c r="BQ19" s="582" t="s">
        <v>7</v>
      </c>
    </row>
    <row r="20" spans="2:69" ht="20.100000000000001" customHeight="1">
      <c r="B20" s="572"/>
      <c r="C20" s="69" t="s">
        <v>178</v>
      </c>
      <c r="D20" s="73">
        <v>39</v>
      </c>
      <c r="E20" s="73" t="s">
        <v>7</v>
      </c>
      <c r="F20" s="73">
        <v>23</v>
      </c>
      <c r="G20" s="73">
        <v>10</v>
      </c>
      <c r="H20" s="74">
        <v>6</v>
      </c>
      <c r="I20" s="195"/>
      <c r="J20" s="597"/>
      <c r="K20" s="303" t="s">
        <v>191</v>
      </c>
      <c r="L20" s="367">
        <v>6</v>
      </c>
      <c r="M20" s="367">
        <v>2</v>
      </c>
      <c r="N20" s="367" t="s">
        <v>7</v>
      </c>
      <c r="O20" s="367">
        <v>4</v>
      </c>
      <c r="P20" s="304" t="s">
        <v>7</v>
      </c>
      <c r="Q20" s="195"/>
      <c r="R20" s="625"/>
      <c r="S20" s="69" t="s">
        <v>150</v>
      </c>
      <c r="T20" s="73">
        <v>215</v>
      </c>
      <c r="U20" s="195"/>
      <c r="V20" s="597"/>
      <c r="W20" s="303" t="s">
        <v>147</v>
      </c>
      <c r="X20" s="304" t="s">
        <v>7</v>
      </c>
      <c r="Y20" s="195"/>
      <c r="Z20" s="596" t="s">
        <v>507</v>
      </c>
      <c r="AA20" s="303" t="s">
        <v>74</v>
      </c>
      <c r="AB20" s="368">
        <v>88</v>
      </c>
      <c r="AC20" s="368">
        <v>29</v>
      </c>
      <c r="AD20" s="368">
        <v>31</v>
      </c>
      <c r="AE20" s="368">
        <v>17</v>
      </c>
      <c r="AF20" s="369">
        <v>11</v>
      </c>
      <c r="AG20" s="195"/>
      <c r="AH20" s="571" t="s">
        <v>130</v>
      </c>
      <c r="AI20" s="69" t="s">
        <v>74</v>
      </c>
      <c r="AJ20" s="73">
        <v>70</v>
      </c>
      <c r="AK20" s="73" t="s">
        <v>7</v>
      </c>
      <c r="AL20" s="73" t="s">
        <v>7</v>
      </c>
      <c r="AM20" s="373">
        <v>70</v>
      </c>
      <c r="AN20" s="195"/>
      <c r="AO20" s="605" t="s">
        <v>724</v>
      </c>
      <c r="AP20" s="374" t="s">
        <v>74</v>
      </c>
      <c r="AQ20" s="374">
        <v>76</v>
      </c>
      <c r="AR20" s="374">
        <v>76</v>
      </c>
      <c r="AS20" s="375" t="s">
        <v>7</v>
      </c>
      <c r="AT20" s="195"/>
      <c r="AU20" s="572"/>
      <c r="AV20" s="69" t="s">
        <v>149</v>
      </c>
      <c r="AW20" s="74" t="s">
        <v>7</v>
      </c>
      <c r="AX20" s="195"/>
      <c r="AY20" s="572"/>
      <c r="AZ20" s="69" t="s">
        <v>728</v>
      </c>
      <c r="BA20" s="73">
        <v>40</v>
      </c>
      <c r="BB20" s="195"/>
      <c r="BC20" s="587"/>
      <c r="BD20" s="283" t="s">
        <v>149</v>
      </c>
      <c r="BE20" s="276" t="s">
        <v>7</v>
      </c>
      <c r="BF20" s="195"/>
      <c r="BG20" s="551" t="s">
        <v>406</v>
      </c>
      <c r="BH20" s="552"/>
      <c r="BI20" s="376">
        <v>5</v>
      </c>
      <c r="BJ20" s="195"/>
      <c r="BK20" s="573"/>
      <c r="BL20" s="69" t="s">
        <v>395</v>
      </c>
      <c r="BM20" s="74">
        <v>2</v>
      </c>
      <c r="BN20" s="195"/>
      <c r="BO20" s="597"/>
      <c r="BP20" s="581"/>
      <c r="BQ20" s="583"/>
    </row>
    <row r="21" spans="2:69" ht="20.100000000000001" customHeight="1">
      <c r="B21" s="573"/>
      <c r="C21" s="69" t="s">
        <v>179</v>
      </c>
      <c r="D21" s="73">
        <v>2</v>
      </c>
      <c r="E21" s="73" t="s">
        <v>7</v>
      </c>
      <c r="F21" s="73">
        <v>2</v>
      </c>
      <c r="G21" s="73" t="s">
        <v>7</v>
      </c>
      <c r="H21" s="74" t="s">
        <v>7</v>
      </c>
      <c r="I21" s="195"/>
      <c r="J21" s="597"/>
      <c r="K21" s="303" t="s">
        <v>127</v>
      </c>
      <c r="L21" s="367">
        <v>17</v>
      </c>
      <c r="M21" s="367">
        <v>6</v>
      </c>
      <c r="N21" s="367">
        <v>6</v>
      </c>
      <c r="O21" s="367">
        <v>5</v>
      </c>
      <c r="P21" s="304" t="s">
        <v>7</v>
      </c>
      <c r="Q21" s="195"/>
      <c r="R21" s="625"/>
      <c r="S21" s="69" t="s">
        <v>151</v>
      </c>
      <c r="T21" s="73">
        <v>81</v>
      </c>
      <c r="U21" s="195"/>
      <c r="V21" s="597"/>
      <c r="W21" s="303" t="s">
        <v>148</v>
      </c>
      <c r="X21" s="304" t="s">
        <v>7</v>
      </c>
      <c r="Y21" s="195"/>
      <c r="Z21" s="597"/>
      <c r="AA21" s="303" t="s">
        <v>688</v>
      </c>
      <c r="AB21" s="368">
        <v>61</v>
      </c>
      <c r="AC21" s="368">
        <v>29</v>
      </c>
      <c r="AD21" s="368">
        <v>20</v>
      </c>
      <c r="AE21" s="368">
        <v>12</v>
      </c>
      <c r="AF21" s="369">
        <v>0</v>
      </c>
      <c r="AG21" s="195"/>
      <c r="AH21" s="572"/>
      <c r="AI21" s="69" t="s">
        <v>131</v>
      </c>
      <c r="AJ21" s="73">
        <v>2</v>
      </c>
      <c r="AK21" s="73" t="s">
        <v>7</v>
      </c>
      <c r="AL21" s="73" t="s">
        <v>7</v>
      </c>
      <c r="AM21" s="373">
        <v>2</v>
      </c>
      <c r="AN21" s="195"/>
      <c r="AO21" s="606"/>
      <c r="AP21" s="374" t="s">
        <v>725</v>
      </c>
      <c r="AQ21" s="374">
        <v>51</v>
      </c>
      <c r="AR21" s="374">
        <v>51</v>
      </c>
      <c r="AS21" s="375" t="s">
        <v>7</v>
      </c>
      <c r="AT21" s="195"/>
      <c r="AU21" s="572"/>
      <c r="AV21" s="69" t="s">
        <v>150</v>
      </c>
      <c r="AW21" s="74" t="s">
        <v>7</v>
      </c>
      <c r="AX21" s="195"/>
      <c r="AY21" s="573"/>
      <c r="AZ21" s="69" t="s">
        <v>729</v>
      </c>
      <c r="BA21" s="73">
        <v>6</v>
      </c>
      <c r="BB21" s="195"/>
      <c r="BC21" s="587"/>
      <c r="BD21" s="283" t="s">
        <v>150</v>
      </c>
      <c r="BE21" s="276" t="s">
        <v>7</v>
      </c>
      <c r="BF21" s="195"/>
      <c r="BG21" s="636" t="s">
        <v>407</v>
      </c>
      <c r="BH21" s="574" t="s">
        <v>408</v>
      </c>
      <c r="BI21" s="584">
        <v>16</v>
      </c>
      <c r="BJ21" s="195"/>
      <c r="BK21" s="571" t="s">
        <v>146</v>
      </c>
      <c r="BL21" s="69" t="s">
        <v>74</v>
      </c>
      <c r="BM21" s="74">
        <v>144</v>
      </c>
      <c r="BN21" s="195"/>
      <c r="BO21" s="598"/>
      <c r="BP21" s="303" t="s">
        <v>163</v>
      </c>
      <c r="BQ21" s="304">
        <v>14</v>
      </c>
    </row>
    <row r="22" spans="2:69" ht="20.100000000000001" customHeight="1">
      <c r="B22" s="571" t="s">
        <v>180</v>
      </c>
      <c r="C22" s="69" t="s">
        <v>74</v>
      </c>
      <c r="D22" s="73">
        <v>1001</v>
      </c>
      <c r="E22" s="73">
        <v>67</v>
      </c>
      <c r="F22" s="73">
        <v>377</v>
      </c>
      <c r="G22" s="73">
        <v>307</v>
      </c>
      <c r="H22" s="74">
        <v>250</v>
      </c>
      <c r="I22" s="195"/>
      <c r="J22" s="597"/>
      <c r="K22" s="303" t="s">
        <v>192</v>
      </c>
      <c r="L22" s="367">
        <v>12</v>
      </c>
      <c r="M22" s="367">
        <v>8</v>
      </c>
      <c r="N22" s="367" t="s">
        <v>7</v>
      </c>
      <c r="O22" s="367">
        <v>2</v>
      </c>
      <c r="P22" s="304">
        <v>2</v>
      </c>
      <c r="Q22" s="195"/>
      <c r="R22" s="626"/>
      <c r="S22" s="69" t="s">
        <v>197</v>
      </c>
      <c r="T22" s="73">
        <v>162</v>
      </c>
      <c r="U22" s="195"/>
      <c r="V22" s="597"/>
      <c r="W22" s="303" t="s">
        <v>149</v>
      </c>
      <c r="X22" s="304" t="s">
        <v>7</v>
      </c>
      <c r="Y22" s="195"/>
      <c r="Z22" s="598"/>
      <c r="AA22" s="303" t="s">
        <v>689</v>
      </c>
      <c r="AB22" s="368">
        <v>27</v>
      </c>
      <c r="AC22" s="368" t="s">
        <v>8</v>
      </c>
      <c r="AD22" s="368">
        <v>11</v>
      </c>
      <c r="AE22" s="368">
        <v>5</v>
      </c>
      <c r="AF22" s="369">
        <v>11</v>
      </c>
      <c r="AG22" s="195"/>
      <c r="AH22" s="572"/>
      <c r="AI22" s="69" t="s">
        <v>132</v>
      </c>
      <c r="AJ22" s="73">
        <v>2</v>
      </c>
      <c r="AK22" s="73" t="s">
        <v>7</v>
      </c>
      <c r="AL22" s="73" t="s">
        <v>7</v>
      </c>
      <c r="AM22" s="373">
        <v>2</v>
      </c>
      <c r="AN22" s="195"/>
      <c r="AO22" s="607"/>
      <c r="AP22" s="374" t="s">
        <v>726</v>
      </c>
      <c r="AQ22" s="374">
        <v>25</v>
      </c>
      <c r="AR22" s="374">
        <v>25</v>
      </c>
      <c r="AS22" s="375" t="s">
        <v>7</v>
      </c>
      <c r="AT22" s="195"/>
      <c r="AU22" s="572"/>
      <c r="AV22" s="69" t="s">
        <v>151</v>
      </c>
      <c r="AW22" s="74" t="s">
        <v>7</v>
      </c>
      <c r="AX22" s="195"/>
      <c r="AY22" s="571" t="s">
        <v>730</v>
      </c>
      <c r="AZ22" s="69" t="s">
        <v>74</v>
      </c>
      <c r="BA22" s="73">
        <v>59</v>
      </c>
      <c r="BB22" s="195"/>
      <c r="BC22" s="587"/>
      <c r="BD22" s="283" t="s">
        <v>151</v>
      </c>
      <c r="BE22" s="276" t="s">
        <v>7</v>
      </c>
      <c r="BF22" s="195"/>
      <c r="BG22" s="637"/>
      <c r="BH22" s="575"/>
      <c r="BI22" s="585"/>
      <c r="BJ22" s="195"/>
      <c r="BK22" s="572"/>
      <c r="BL22" s="69" t="s">
        <v>147</v>
      </c>
      <c r="BM22" s="74" t="s">
        <v>7</v>
      </c>
      <c r="BN22" s="195"/>
      <c r="BO22" s="594" t="s">
        <v>164</v>
      </c>
      <c r="BP22" s="595"/>
      <c r="BQ22" s="304">
        <v>14</v>
      </c>
    </row>
    <row r="23" spans="2:69" ht="20.100000000000001" customHeight="1" thickBot="1">
      <c r="B23" s="572"/>
      <c r="C23" s="69" t="s">
        <v>181</v>
      </c>
      <c r="D23" s="73">
        <v>381</v>
      </c>
      <c r="E23" s="73">
        <v>35</v>
      </c>
      <c r="F23" s="73">
        <v>145</v>
      </c>
      <c r="G23" s="73">
        <v>100</v>
      </c>
      <c r="H23" s="74">
        <v>101</v>
      </c>
      <c r="I23" s="195"/>
      <c r="J23" s="597"/>
      <c r="K23" s="303" t="s">
        <v>128</v>
      </c>
      <c r="L23" s="367">
        <v>15</v>
      </c>
      <c r="M23" s="367">
        <v>4</v>
      </c>
      <c r="N23" s="367">
        <v>3</v>
      </c>
      <c r="O23" s="367">
        <v>4</v>
      </c>
      <c r="P23" s="304">
        <v>4</v>
      </c>
      <c r="Q23" s="195"/>
      <c r="R23" s="551" t="s">
        <v>153</v>
      </c>
      <c r="S23" s="552"/>
      <c r="T23" s="73">
        <v>26</v>
      </c>
      <c r="U23" s="195"/>
      <c r="V23" s="597"/>
      <c r="W23" s="303" t="s">
        <v>150</v>
      </c>
      <c r="X23" s="304" t="s">
        <v>7</v>
      </c>
      <c r="Y23" s="195"/>
      <c r="Z23" s="596" t="s">
        <v>122</v>
      </c>
      <c r="AA23" s="303" t="s">
        <v>74</v>
      </c>
      <c r="AB23" s="368">
        <v>60</v>
      </c>
      <c r="AC23" s="368">
        <v>18</v>
      </c>
      <c r="AD23" s="368">
        <v>20</v>
      </c>
      <c r="AE23" s="368">
        <v>12</v>
      </c>
      <c r="AF23" s="369">
        <v>10</v>
      </c>
      <c r="AG23" s="195"/>
      <c r="AH23" s="572"/>
      <c r="AI23" s="69" t="s">
        <v>133</v>
      </c>
      <c r="AJ23" s="73">
        <v>2</v>
      </c>
      <c r="AK23" s="73" t="s">
        <v>7</v>
      </c>
      <c r="AL23" s="73" t="s">
        <v>7</v>
      </c>
      <c r="AM23" s="373">
        <v>2</v>
      </c>
      <c r="AN23" s="195"/>
      <c r="AO23" s="605" t="s">
        <v>727</v>
      </c>
      <c r="AP23" s="374" t="s">
        <v>74</v>
      </c>
      <c r="AQ23" s="374">
        <v>146</v>
      </c>
      <c r="AR23" s="374">
        <v>64</v>
      </c>
      <c r="AS23" s="375">
        <v>82</v>
      </c>
      <c r="AT23" s="195"/>
      <c r="AU23" s="573"/>
      <c r="AV23" s="69" t="s">
        <v>152</v>
      </c>
      <c r="AW23" s="74" t="s">
        <v>7</v>
      </c>
      <c r="AX23" s="195"/>
      <c r="AY23" s="573"/>
      <c r="AZ23" s="69" t="s">
        <v>731</v>
      </c>
      <c r="BA23" s="73">
        <v>59</v>
      </c>
      <c r="BB23" s="195"/>
      <c r="BC23" s="588"/>
      <c r="BD23" s="283" t="s">
        <v>152</v>
      </c>
      <c r="BE23" s="276" t="s">
        <v>7</v>
      </c>
      <c r="BF23" s="195"/>
      <c r="BG23" s="638"/>
      <c r="BH23" s="69" t="s">
        <v>409</v>
      </c>
      <c r="BI23" s="377">
        <v>1</v>
      </c>
      <c r="BJ23" s="195"/>
      <c r="BK23" s="572"/>
      <c r="BL23" s="69" t="s">
        <v>148</v>
      </c>
      <c r="BM23" s="74" t="s">
        <v>7</v>
      </c>
      <c r="BN23" s="195"/>
      <c r="BO23" s="646" t="s">
        <v>563</v>
      </c>
      <c r="BP23" s="647"/>
      <c r="BQ23" s="278">
        <v>14</v>
      </c>
    </row>
    <row r="24" spans="2:69" ht="20.100000000000001" customHeight="1">
      <c r="B24" s="572"/>
      <c r="C24" s="69" t="s">
        <v>182</v>
      </c>
      <c r="D24" s="73">
        <v>0</v>
      </c>
      <c r="E24" s="73" t="s">
        <v>7</v>
      </c>
      <c r="F24" s="73"/>
      <c r="G24" s="73" t="s">
        <v>7</v>
      </c>
      <c r="H24" s="74" t="s">
        <v>7</v>
      </c>
      <c r="I24" s="195"/>
      <c r="J24" s="597"/>
      <c r="K24" s="303" t="s">
        <v>193</v>
      </c>
      <c r="L24" s="367">
        <v>5</v>
      </c>
      <c r="M24" s="367">
        <v>1</v>
      </c>
      <c r="N24" s="367" t="s">
        <v>7</v>
      </c>
      <c r="O24" s="367">
        <v>2</v>
      </c>
      <c r="P24" s="304">
        <v>2</v>
      </c>
      <c r="Q24" s="195"/>
      <c r="R24" s="624" t="s">
        <v>154</v>
      </c>
      <c r="S24" s="69" t="s">
        <v>74</v>
      </c>
      <c r="T24" s="73">
        <v>151</v>
      </c>
      <c r="U24" s="195"/>
      <c r="V24" s="597"/>
      <c r="W24" s="303" t="s">
        <v>151</v>
      </c>
      <c r="X24" s="304" t="s">
        <v>7</v>
      </c>
      <c r="Y24" s="195"/>
      <c r="Z24" s="597"/>
      <c r="AA24" s="303" t="s">
        <v>198</v>
      </c>
      <c r="AB24" s="368">
        <v>2</v>
      </c>
      <c r="AC24" s="368"/>
      <c r="AD24" s="368" t="s">
        <v>8</v>
      </c>
      <c r="AE24" s="368">
        <v>2</v>
      </c>
      <c r="AF24" s="369" t="s">
        <v>8</v>
      </c>
      <c r="AG24" s="195"/>
      <c r="AH24" s="572"/>
      <c r="AI24" s="69" t="s">
        <v>134</v>
      </c>
      <c r="AJ24" s="73">
        <v>2</v>
      </c>
      <c r="AK24" s="73" t="s">
        <v>7</v>
      </c>
      <c r="AL24" s="73" t="s">
        <v>7</v>
      </c>
      <c r="AM24" s="373">
        <v>2</v>
      </c>
      <c r="AN24" s="195"/>
      <c r="AO24" s="606"/>
      <c r="AP24" s="374" t="s">
        <v>728</v>
      </c>
      <c r="AQ24" s="374">
        <v>142</v>
      </c>
      <c r="AR24" s="374">
        <v>60</v>
      </c>
      <c r="AS24" s="375">
        <v>82</v>
      </c>
      <c r="AT24" s="195"/>
      <c r="AU24" s="593" t="s">
        <v>153</v>
      </c>
      <c r="AV24" s="552"/>
      <c r="AW24" s="74" t="s">
        <v>7</v>
      </c>
      <c r="AX24" s="195"/>
      <c r="AY24" s="571" t="s">
        <v>154</v>
      </c>
      <c r="AZ24" s="325" t="s">
        <v>74</v>
      </c>
      <c r="BA24" s="73">
        <v>190</v>
      </c>
      <c r="BB24" s="195"/>
      <c r="BC24" s="640" t="s">
        <v>153</v>
      </c>
      <c r="BD24" s="641"/>
      <c r="BE24" s="276">
        <v>145</v>
      </c>
      <c r="BF24" s="195"/>
      <c r="BG24" s="551" t="s">
        <v>164</v>
      </c>
      <c r="BH24" s="552"/>
      <c r="BI24" s="378">
        <v>18</v>
      </c>
      <c r="BJ24" s="195"/>
      <c r="BK24" s="572"/>
      <c r="BL24" s="69" t="s">
        <v>149</v>
      </c>
      <c r="BM24" s="74" t="s">
        <v>7</v>
      </c>
      <c r="BN24" s="195"/>
      <c r="BO24" s="379"/>
      <c r="BP24" s="380"/>
      <c r="BQ24" s="381"/>
    </row>
    <row r="25" spans="2:69" ht="20.100000000000001" customHeight="1" thickBot="1">
      <c r="B25" s="572"/>
      <c r="C25" s="69" t="s">
        <v>183</v>
      </c>
      <c r="D25" s="73">
        <v>217</v>
      </c>
      <c r="E25" s="73" t="s">
        <v>7</v>
      </c>
      <c r="F25" s="73">
        <v>75</v>
      </c>
      <c r="G25" s="73">
        <v>87</v>
      </c>
      <c r="H25" s="74">
        <v>55</v>
      </c>
      <c r="I25" s="195"/>
      <c r="J25" s="598"/>
      <c r="K25" s="303" t="s">
        <v>194</v>
      </c>
      <c r="L25" s="367">
        <v>11</v>
      </c>
      <c r="M25" s="367">
        <v>7</v>
      </c>
      <c r="N25" s="367" t="s">
        <v>7</v>
      </c>
      <c r="O25" s="367">
        <v>4</v>
      </c>
      <c r="P25" s="304" t="s">
        <v>7</v>
      </c>
      <c r="Q25" s="195"/>
      <c r="R25" s="625"/>
      <c r="S25" s="69" t="s">
        <v>155</v>
      </c>
      <c r="T25" s="73" t="s">
        <v>7</v>
      </c>
      <c r="U25" s="195"/>
      <c r="V25" s="598"/>
      <c r="W25" s="303" t="s">
        <v>152</v>
      </c>
      <c r="X25" s="304" t="s">
        <v>7</v>
      </c>
      <c r="Y25" s="195"/>
      <c r="Z25" s="597"/>
      <c r="AA25" s="303" t="s">
        <v>199</v>
      </c>
      <c r="AB25" s="368">
        <v>2</v>
      </c>
      <c r="AC25" s="368"/>
      <c r="AD25" s="368" t="s">
        <v>8</v>
      </c>
      <c r="AE25" s="368">
        <v>2</v>
      </c>
      <c r="AF25" s="369" t="s">
        <v>8</v>
      </c>
      <c r="AG25" s="195"/>
      <c r="AH25" s="572"/>
      <c r="AI25" s="69" t="s">
        <v>135</v>
      </c>
      <c r="AJ25" s="73">
        <v>4</v>
      </c>
      <c r="AK25" s="73" t="s">
        <v>7</v>
      </c>
      <c r="AL25" s="73" t="s">
        <v>7</v>
      </c>
      <c r="AM25" s="373">
        <v>4</v>
      </c>
      <c r="AN25" s="195"/>
      <c r="AO25" s="607"/>
      <c r="AP25" s="374" t="s">
        <v>729</v>
      </c>
      <c r="AQ25" s="374">
        <v>4</v>
      </c>
      <c r="AR25" s="374">
        <v>4</v>
      </c>
      <c r="AS25" s="375" t="s">
        <v>7</v>
      </c>
      <c r="AT25" s="195"/>
      <c r="AU25" s="571" t="s">
        <v>154</v>
      </c>
      <c r="AV25" s="69" t="s">
        <v>74</v>
      </c>
      <c r="AW25" s="74" t="s">
        <v>7</v>
      </c>
      <c r="AX25" s="195"/>
      <c r="AY25" s="572"/>
      <c r="AZ25" s="325" t="s">
        <v>208</v>
      </c>
      <c r="BA25" s="73">
        <v>65</v>
      </c>
      <c r="BB25" s="195"/>
      <c r="BC25" s="586" t="s">
        <v>154</v>
      </c>
      <c r="BD25" s="283" t="s">
        <v>74</v>
      </c>
      <c r="BE25" s="276" t="s">
        <v>7</v>
      </c>
      <c r="BF25" s="195"/>
      <c r="BG25" s="599" t="s">
        <v>410</v>
      </c>
      <c r="BH25" s="642"/>
      <c r="BI25" s="382">
        <v>34</v>
      </c>
      <c r="BJ25" s="195"/>
      <c r="BK25" s="572"/>
      <c r="BL25" s="69" t="s">
        <v>150</v>
      </c>
      <c r="BM25" s="74" t="s">
        <v>7</v>
      </c>
      <c r="BN25" s="195"/>
      <c r="BO25" s="379"/>
      <c r="BP25" s="380"/>
      <c r="BQ25" s="381"/>
    </row>
    <row r="26" spans="2:69" ht="20.100000000000001" customHeight="1">
      <c r="B26" s="573"/>
      <c r="C26" s="69" t="s">
        <v>184</v>
      </c>
      <c r="D26" s="73">
        <v>403</v>
      </c>
      <c r="E26" s="73">
        <v>32</v>
      </c>
      <c r="F26" s="73">
        <v>157</v>
      </c>
      <c r="G26" s="73">
        <v>120</v>
      </c>
      <c r="H26" s="74">
        <v>94</v>
      </c>
      <c r="I26" s="195"/>
      <c r="J26" s="596" t="s">
        <v>140</v>
      </c>
      <c r="K26" s="303" t="s">
        <v>74</v>
      </c>
      <c r="L26" s="367">
        <v>116</v>
      </c>
      <c r="M26" s="367">
        <v>40</v>
      </c>
      <c r="N26" s="367">
        <v>24</v>
      </c>
      <c r="O26" s="367">
        <v>41</v>
      </c>
      <c r="P26" s="304">
        <v>11</v>
      </c>
      <c r="Q26" s="195"/>
      <c r="R26" s="625"/>
      <c r="S26" s="326" t="s">
        <v>156</v>
      </c>
      <c r="T26" s="328">
        <v>151</v>
      </c>
      <c r="U26" s="195"/>
      <c r="V26" s="338" t="s">
        <v>153</v>
      </c>
      <c r="W26" s="303"/>
      <c r="X26" s="304">
        <v>12</v>
      </c>
      <c r="Y26" s="195"/>
      <c r="Z26" s="597"/>
      <c r="AA26" s="303" t="s">
        <v>200</v>
      </c>
      <c r="AB26" s="368">
        <v>4</v>
      </c>
      <c r="AC26" s="368"/>
      <c r="AD26" s="368" t="s">
        <v>8</v>
      </c>
      <c r="AE26" s="368">
        <v>4</v>
      </c>
      <c r="AF26" s="369" t="s">
        <v>8</v>
      </c>
      <c r="AG26" s="195"/>
      <c r="AH26" s="572"/>
      <c r="AI26" s="69" t="s">
        <v>136</v>
      </c>
      <c r="AJ26" s="73">
        <v>14</v>
      </c>
      <c r="AK26" s="73" t="s">
        <v>7</v>
      </c>
      <c r="AL26" s="73" t="s">
        <v>7</v>
      </c>
      <c r="AM26" s="373">
        <v>14</v>
      </c>
      <c r="AN26" s="195"/>
      <c r="AO26" s="605" t="s">
        <v>730</v>
      </c>
      <c r="AP26" s="374" t="s">
        <v>74</v>
      </c>
      <c r="AQ26" s="374">
        <v>180</v>
      </c>
      <c r="AR26" s="374">
        <v>86</v>
      </c>
      <c r="AS26" s="375">
        <v>94</v>
      </c>
      <c r="AT26" s="195"/>
      <c r="AU26" s="572"/>
      <c r="AV26" s="69" t="s">
        <v>155</v>
      </c>
      <c r="AW26" s="74" t="s">
        <v>7</v>
      </c>
      <c r="AX26" s="195"/>
      <c r="AY26" s="572"/>
      <c r="AZ26" s="325" t="s">
        <v>209</v>
      </c>
      <c r="BA26" s="73">
        <v>46</v>
      </c>
      <c r="BB26" s="195"/>
      <c r="BC26" s="587"/>
      <c r="BD26" s="283" t="s">
        <v>155</v>
      </c>
      <c r="BE26" s="276" t="s">
        <v>7</v>
      </c>
      <c r="BF26" s="195"/>
      <c r="BG26" s="195"/>
      <c r="BH26" s="195"/>
      <c r="BI26" s="195"/>
      <c r="BJ26" s="195"/>
      <c r="BK26" s="572"/>
      <c r="BL26" s="69" t="s">
        <v>554</v>
      </c>
      <c r="BM26" s="74">
        <v>38</v>
      </c>
      <c r="BN26" s="195"/>
      <c r="BO26" s="379"/>
      <c r="BP26" s="380"/>
      <c r="BQ26" s="381"/>
    </row>
    <row r="27" spans="2:69" ht="20.100000000000001" customHeight="1">
      <c r="B27" s="593" t="s">
        <v>153</v>
      </c>
      <c r="C27" s="552"/>
      <c r="D27" s="73">
        <v>1091</v>
      </c>
      <c r="E27" s="73">
        <v>69</v>
      </c>
      <c r="F27" s="73">
        <v>399</v>
      </c>
      <c r="G27" s="73">
        <v>351</v>
      </c>
      <c r="H27" s="74">
        <v>272</v>
      </c>
      <c r="I27" s="195"/>
      <c r="J27" s="597"/>
      <c r="K27" s="303" t="s">
        <v>141</v>
      </c>
      <c r="L27" s="367">
        <v>102</v>
      </c>
      <c r="M27" s="367">
        <v>34</v>
      </c>
      <c r="N27" s="367">
        <v>22</v>
      </c>
      <c r="O27" s="367">
        <v>35</v>
      </c>
      <c r="P27" s="304">
        <v>11</v>
      </c>
      <c r="Q27" s="195"/>
      <c r="R27" s="626"/>
      <c r="S27" s="327" t="s">
        <v>157</v>
      </c>
      <c r="T27" s="329"/>
      <c r="U27" s="195"/>
      <c r="V27" s="596" t="s">
        <v>154</v>
      </c>
      <c r="W27" s="303" t="s">
        <v>74</v>
      </c>
      <c r="X27" s="304">
        <v>80</v>
      </c>
      <c r="Y27" s="195"/>
      <c r="Z27" s="597"/>
      <c r="AA27" s="303" t="s">
        <v>201</v>
      </c>
      <c r="AB27" s="368">
        <v>8</v>
      </c>
      <c r="AC27" s="368">
        <v>0</v>
      </c>
      <c r="AD27" s="368">
        <v>2</v>
      </c>
      <c r="AE27" s="368">
        <v>2</v>
      </c>
      <c r="AF27" s="369" t="s">
        <v>8</v>
      </c>
      <c r="AG27" s="195"/>
      <c r="AH27" s="572"/>
      <c r="AI27" s="69" t="s">
        <v>137</v>
      </c>
      <c r="AJ27" s="73">
        <v>8</v>
      </c>
      <c r="AK27" s="73" t="s">
        <v>7</v>
      </c>
      <c r="AL27" s="73" t="s">
        <v>7</v>
      </c>
      <c r="AM27" s="373">
        <v>8</v>
      </c>
      <c r="AN27" s="195"/>
      <c r="AO27" s="606"/>
      <c r="AP27" s="374" t="s">
        <v>831</v>
      </c>
      <c r="AQ27" s="374">
        <v>126</v>
      </c>
      <c r="AR27" s="374">
        <v>56</v>
      </c>
      <c r="AS27" s="375">
        <v>70</v>
      </c>
      <c r="AT27" s="195"/>
      <c r="AU27" s="572"/>
      <c r="AV27" s="326" t="s">
        <v>156</v>
      </c>
      <c r="AW27" s="306" t="s">
        <v>7</v>
      </c>
      <c r="AX27" s="195"/>
      <c r="AY27" s="572"/>
      <c r="AZ27" s="69" t="s">
        <v>210</v>
      </c>
      <c r="BA27" s="73">
        <v>72</v>
      </c>
      <c r="BB27" s="195"/>
      <c r="BC27" s="587"/>
      <c r="BD27" s="332" t="s">
        <v>156</v>
      </c>
      <c r="BE27" s="318" t="s">
        <v>7</v>
      </c>
      <c r="BF27" s="195"/>
      <c r="BG27" s="195"/>
      <c r="BH27" s="195"/>
      <c r="BI27" s="195"/>
      <c r="BJ27" s="195"/>
      <c r="BK27" s="572"/>
      <c r="BL27" s="69" t="s">
        <v>555</v>
      </c>
      <c r="BM27" s="74">
        <v>3</v>
      </c>
      <c r="BN27" s="195"/>
      <c r="BO27" s="379"/>
      <c r="BP27" s="380"/>
      <c r="BQ27" s="381"/>
    </row>
    <row r="28" spans="2:69" ht="20.100000000000001" customHeight="1">
      <c r="B28" s="571" t="s">
        <v>154</v>
      </c>
      <c r="C28" s="69" t="s">
        <v>74</v>
      </c>
      <c r="D28" s="73">
        <v>89</v>
      </c>
      <c r="E28" s="73">
        <v>29</v>
      </c>
      <c r="F28" s="73">
        <v>24</v>
      </c>
      <c r="G28" s="73">
        <v>19</v>
      </c>
      <c r="H28" s="74">
        <v>17</v>
      </c>
      <c r="I28" s="195"/>
      <c r="J28" s="598"/>
      <c r="K28" s="303" t="s">
        <v>142</v>
      </c>
      <c r="L28" s="367">
        <v>10</v>
      </c>
      <c r="M28" s="367">
        <v>2</v>
      </c>
      <c r="N28" s="367">
        <v>2</v>
      </c>
      <c r="O28" s="367">
        <v>6</v>
      </c>
      <c r="P28" s="304" t="s">
        <v>7</v>
      </c>
      <c r="Q28" s="195"/>
      <c r="R28" s="336" t="s">
        <v>158</v>
      </c>
      <c r="S28" s="69" t="s">
        <v>159</v>
      </c>
      <c r="T28" s="73">
        <v>110</v>
      </c>
      <c r="U28" s="195"/>
      <c r="V28" s="597"/>
      <c r="W28" s="303" t="s">
        <v>155</v>
      </c>
      <c r="X28" s="304" t="s">
        <v>7</v>
      </c>
      <c r="Y28" s="195"/>
      <c r="Z28" s="597"/>
      <c r="AA28" s="303" t="s">
        <v>202</v>
      </c>
      <c r="AB28" s="368">
        <v>12</v>
      </c>
      <c r="AC28" s="368"/>
      <c r="AD28" s="368">
        <v>2</v>
      </c>
      <c r="AE28" s="368" t="s">
        <v>8</v>
      </c>
      <c r="AF28" s="369">
        <v>10</v>
      </c>
      <c r="AG28" s="195"/>
      <c r="AH28" s="572"/>
      <c r="AI28" s="69" t="s">
        <v>138</v>
      </c>
      <c r="AJ28" s="73">
        <v>34</v>
      </c>
      <c r="AK28" s="73" t="s">
        <v>7</v>
      </c>
      <c r="AL28" s="73" t="s">
        <v>7</v>
      </c>
      <c r="AM28" s="373">
        <v>34</v>
      </c>
      <c r="AN28" s="195"/>
      <c r="AO28" s="606"/>
      <c r="AP28" s="374" t="s">
        <v>832</v>
      </c>
      <c r="AQ28" s="374">
        <v>52</v>
      </c>
      <c r="AR28" s="374">
        <v>30</v>
      </c>
      <c r="AS28" s="375">
        <v>22</v>
      </c>
      <c r="AT28" s="195"/>
      <c r="AU28" s="573"/>
      <c r="AV28" s="327" t="s">
        <v>157</v>
      </c>
      <c r="AW28" s="307"/>
      <c r="AX28" s="195"/>
      <c r="AY28" s="573"/>
      <c r="AZ28" s="194" t="s">
        <v>186</v>
      </c>
      <c r="BA28" s="329">
        <v>7</v>
      </c>
      <c r="BB28" s="195"/>
      <c r="BC28" s="588"/>
      <c r="BD28" s="333" t="s">
        <v>157</v>
      </c>
      <c r="BE28" s="319"/>
      <c r="BF28" s="195"/>
      <c r="BG28" s="195"/>
      <c r="BH28" s="195"/>
      <c r="BI28" s="195"/>
      <c r="BJ28" s="195"/>
      <c r="BK28" s="572"/>
      <c r="BL28" s="69" t="s">
        <v>151</v>
      </c>
      <c r="BM28" s="74">
        <v>23</v>
      </c>
      <c r="BN28" s="195"/>
      <c r="BO28" s="379"/>
      <c r="BP28" s="380"/>
      <c r="BQ28" s="381"/>
    </row>
    <row r="29" spans="2:69" ht="20.100000000000001" customHeight="1">
      <c r="B29" s="572"/>
      <c r="C29" s="69" t="s">
        <v>185</v>
      </c>
      <c r="D29" s="73">
        <v>32</v>
      </c>
      <c r="E29" s="73">
        <v>23</v>
      </c>
      <c r="F29" s="73">
        <v>9</v>
      </c>
      <c r="G29" s="73" t="s">
        <v>7</v>
      </c>
      <c r="H29" s="74" t="s">
        <v>7</v>
      </c>
      <c r="I29" s="195"/>
      <c r="J29" s="596" t="s">
        <v>180</v>
      </c>
      <c r="K29" s="303" t="s">
        <v>74</v>
      </c>
      <c r="L29" s="367">
        <v>4</v>
      </c>
      <c r="M29" s="367">
        <v>4</v>
      </c>
      <c r="N29" s="367" t="s">
        <v>7</v>
      </c>
      <c r="O29" s="367" t="s">
        <v>7</v>
      </c>
      <c r="P29" s="304" t="s">
        <v>7</v>
      </c>
      <c r="Q29" s="195"/>
      <c r="R29" s="337" t="s">
        <v>160</v>
      </c>
      <c r="S29" s="69" t="s">
        <v>385</v>
      </c>
      <c r="T29" s="328">
        <v>151</v>
      </c>
      <c r="U29" s="195"/>
      <c r="V29" s="597"/>
      <c r="W29" s="303" t="s">
        <v>156</v>
      </c>
      <c r="X29" s="582">
        <v>80</v>
      </c>
      <c r="Y29" s="195"/>
      <c r="Z29" s="597"/>
      <c r="AA29" s="303" t="s">
        <v>203</v>
      </c>
      <c r="AB29" s="368">
        <v>12</v>
      </c>
      <c r="AC29" s="368">
        <v>8</v>
      </c>
      <c r="AD29" s="368">
        <v>4</v>
      </c>
      <c r="AE29" s="368">
        <v>2</v>
      </c>
      <c r="AF29" s="369" t="s">
        <v>8</v>
      </c>
      <c r="AG29" s="195"/>
      <c r="AH29" s="573"/>
      <c r="AI29" s="69" t="s">
        <v>139</v>
      </c>
      <c r="AJ29" s="73">
        <v>2</v>
      </c>
      <c r="AK29" s="73" t="s">
        <v>7</v>
      </c>
      <c r="AL29" s="73" t="s">
        <v>7</v>
      </c>
      <c r="AM29" s="373">
        <v>2</v>
      </c>
      <c r="AN29" s="195"/>
      <c r="AO29" s="607"/>
      <c r="AP29" s="374" t="s">
        <v>833</v>
      </c>
      <c r="AQ29" s="374">
        <v>2</v>
      </c>
      <c r="AR29" s="374" t="s">
        <v>7</v>
      </c>
      <c r="AS29" s="375">
        <v>2</v>
      </c>
      <c r="AT29" s="195"/>
      <c r="AU29" s="334" t="s">
        <v>158</v>
      </c>
      <c r="AV29" s="69" t="s">
        <v>159</v>
      </c>
      <c r="AW29" s="74" t="s">
        <v>7</v>
      </c>
      <c r="AX29" s="195"/>
      <c r="AY29" s="571" t="s">
        <v>732</v>
      </c>
      <c r="AZ29" s="69" t="s">
        <v>733</v>
      </c>
      <c r="BA29" s="73">
        <v>95</v>
      </c>
      <c r="BB29" s="195"/>
      <c r="BC29" s="330" t="s">
        <v>158</v>
      </c>
      <c r="BD29" s="283" t="s">
        <v>159</v>
      </c>
      <c r="BE29" s="276">
        <v>64</v>
      </c>
      <c r="BF29" s="195"/>
      <c r="BG29" s="195"/>
      <c r="BH29" s="195"/>
      <c r="BI29" s="195"/>
      <c r="BJ29" s="195"/>
      <c r="BK29" s="572"/>
      <c r="BL29" s="69" t="s">
        <v>556</v>
      </c>
      <c r="BM29" s="74">
        <v>81</v>
      </c>
      <c r="BN29" s="195"/>
      <c r="BO29" s="379"/>
      <c r="BP29" s="380"/>
      <c r="BQ29" s="381"/>
    </row>
    <row r="30" spans="2:69" ht="20.100000000000001" customHeight="1">
      <c r="B30" s="573"/>
      <c r="C30" s="326" t="s">
        <v>186</v>
      </c>
      <c r="D30" s="73">
        <v>57</v>
      </c>
      <c r="E30" s="328">
        <v>6</v>
      </c>
      <c r="F30" s="328">
        <v>15</v>
      </c>
      <c r="G30" s="328">
        <v>19</v>
      </c>
      <c r="H30" s="306">
        <v>17</v>
      </c>
      <c r="I30" s="195"/>
      <c r="J30" s="597"/>
      <c r="K30" s="303" t="s">
        <v>181</v>
      </c>
      <c r="L30" s="367">
        <v>1215</v>
      </c>
      <c r="M30" s="367">
        <v>419</v>
      </c>
      <c r="N30" s="367">
        <v>258</v>
      </c>
      <c r="O30" s="367">
        <v>431</v>
      </c>
      <c r="P30" s="304">
        <v>107</v>
      </c>
      <c r="Q30" s="195"/>
      <c r="R30" s="624" t="s">
        <v>161</v>
      </c>
      <c r="S30" s="574" t="s">
        <v>162</v>
      </c>
      <c r="T30" s="578" t="s">
        <v>7</v>
      </c>
      <c r="U30" s="195"/>
      <c r="V30" s="598"/>
      <c r="W30" s="303" t="s">
        <v>157</v>
      </c>
      <c r="X30" s="583"/>
      <c r="Y30" s="195"/>
      <c r="Z30" s="597"/>
      <c r="AA30" s="303" t="s">
        <v>204</v>
      </c>
      <c r="AB30" s="368">
        <v>4</v>
      </c>
      <c r="AC30" s="368"/>
      <c r="AD30" s="368">
        <v>4</v>
      </c>
      <c r="AE30" s="368" t="s">
        <v>8</v>
      </c>
      <c r="AF30" s="369" t="s">
        <v>8</v>
      </c>
      <c r="AG30" s="195"/>
      <c r="AH30" s="571" t="s">
        <v>140</v>
      </c>
      <c r="AI30" s="69" t="s">
        <v>74</v>
      </c>
      <c r="AJ30" s="73">
        <v>42</v>
      </c>
      <c r="AK30" s="73">
        <v>22</v>
      </c>
      <c r="AL30" s="73">
        <v>20</v>
      </c>
      <c r="AM30" s="73" t="s">
        <v>7</v>
      </c>
      <c r="AN30" s="195"/>
      <c r="AO30" s="602" t="s">
        <v>154</v>
      </c>
      <c r="AP30" s="374" t="s">
        <v>74</v>
      </c>
      <c r="AQ30" s="374">
        <v>521</v>
      </c>
      <c r="AR30" s="374">
        <v>255</v>
      </c>
      <c r="AS30" s="375">
        <v>266</v>
      </c>
      <c r="AT30" s="195"/>
      <c r="AU30" s="335" t="s">
        <v>160</v>
      </c>
      <c r="AV30" s="69" t="s">
        <v>441</v>
      </c>
      <c r="AW30" s="74" t="s">
        <v>7</v>
      </c>
      <c r="AX30" s="195"/>
      <c r="AY30" s="573"/>
      <c r="AZ30" s="69" t="s">
        <v>734</v>
      </c>
      <c r="BA30" s="73">
        <v>72</v>
      </c>
      <c r="BB30" s="195"/>
      <c r="BC30" s="331" t="s">
        <v>160</v>
      </c>
      <c r="BD30" s="283" t="s">
        <v>385</v>
      </c>
      <c r="BE30" s="276">
        <v>24</v>
      </c>
      <c r="BF30" s="195"/>
      <c r="BG30" s="195"/>
      <c r="BH30" s="195"/>
      <c r="BI30" s="195"/>
      <c r="BJ30" s="195"/>
      <c r="BK30" s="573"/>
      <c r="BL30" s="69" t="s">
        <v>152</v>
      </c>
      <c r="BM30" s="74" t="s">
        <v>7</v>
      </c>
      <c r="BN30" s="195"/>
      <c r="BO30" s="379"/>
      <c r="BP30" s="380"/>
      <c r="BQ30" s="381"/>
    </row>
    <row r="31" spans="2:69" ht="20.100000000000001" customHeight="1">
      <c r="B31" s="334" t="s">
        <v>158</v>
      </c>
      <c r="C31" s="69" t="s">
        <v>159</v>
      </c>
      <c r="D31" s="73" t="s">
        <v>7</v>
      </c>
      <c r="E31" s="73" t="s">
        <v>7</v>
      </c>
      <c r="F31" s="73" t="s">
        <v>7</v>
      </c>
      <c r="G31" s="73" t="s">
        <v>7</v>
      </c>
      <c r="H31" s="74" t="s">
        <v>7</v>
      </c>
      <c r="I31" s="195"/>
      <c r="J31" s="597"/>
      <c r="K31" s="303" t="s">
        <v>182</v>
      </c>
      <c r="L31" s="367">
        <v>365</v>
      </c>
      <c r="M31" s="367">
        <v>94</v>
      </c>
      <c r="N31" s="367">
        <v>102</v>
      </c>
      <c r="O31" s="367">
        <v>141</v>
      </c>
      <c r="P31" s="304">
        <v>28</v>
      </c>
      <c r="Q31" s="195"/>
      <c r="R31" s="625"/>
      <c r="S31" s="575"/>
      <c r="T31" s="579"/>
      <c r="U31" s="195"/>
      <c r="V31" s="338" t="s">
        <v>158</v>
      </c>
      <c r="W31" s="303" t="s">
        <v>159</v>
      </c>
      <c r="X31" s="304">
        <v>87</v>
      </c>
      <c r="Y31" s="195"/>
      <c r="Z31" s="597"/>
      <c r="AA31" s="303" t="s">
        <v>115</v>
      </c>
      <c r="AB31" s="368">
        <v>8</v>
      </c>
      <c r="AC31" s="368"/>
      <c r="AD31" s="368">
        <v>8</v>
      </c>
      <c r="AE31" s="368" t="s">
        <v>8</v>
      </c>
      <c r="AF31" s="369" t="s">
        <v>8</v>
      </c>
      <c r="AG31" s="195"/>
      <c r="AH31" s="572"/>
      <c r="AI31" s="69" t="s">
        <v>141</v>
      </c>
      <c r="AJ31" s="73">
        <v>20</v>
      </c>
      <c r="AK31" s="73">
        <v>20</v>
      </c>
      <c r="AL31" s="73" t="s">
        <v>7</v>
      </c>
      <c r="AM31" s="73" t="s">
        <v>7</v>
      </c>
      <c r="AN31" s="195"/>
      <c r="AO31" s="603"/>
      <c r="AP31" s="374" t="s">
        <v>208</v>
      </c>
      <c r="AQ31" s="374">
        <v>237</v>
      </c>
      <c r="AR31" s="374">
        <v>83</v>
      </c>
      <c r="AS31" s="375">
        <v>154</v>
      </c>
      <c r="AT31" s="195"/>
      <c r="AU31" s="571" t="s">
        <v>161</v>
      </c>
      <c r="AV31" s="574" t="s">
        <v>162</v>
      </c>
      <c r="AW31" s="306" t="s">
        <v>7</v>
      </c>
      <c r="AX31" s="195"/>
      <c r="AY31" s="571" t="s">
        <v>735</v>
      </c>
      <c r="AZ31" s="574" t="s">
        <v>163</v>
      </c>
      <c r="BA31" s="578">
        <v>7</v>
      </c>
      <c r="BB31" s="195"/>
      <c r="BC31" s="586" t="s">
        <v>161</v>
      </c>
      <c r="BD31" s="591" t="s">
        <v>162</v>
      </c>
      <c r="BE31" s="318" t="s">
        <v>7</v>
      </c>
      <c r="BF31" s="195"/>
      <c r="BG31" s="195"/>
      <c r="BH31" s="195"/>
      <c r="BI31" s="195"/>
      <c r="BJ31" s="195"/>
      <c r="BK31" s="593" t="s">
        <v>153</v>
      </c>
      <c r="BL31" s="552"/>
      <c r="BM31" s="74" t="s">
        <v>7</v>
      </c>
      <c r="BN31" s="195"/>
      <c r="BO31" s="379"/>
      <c r="BP31" s="379"/>
      <c r="BQ31" s="381"/>
    </row>
    <row r="32" spans="2:69" ht="20.100000000000001" customHeight="1">
      <c r="B32" s="335" t="s">
        <v>160</v>
      </c>
      <c r="C32" s="69" t="s">
        <v>385</v>
      </c>
      <c r="D32" s="73" t="s">
        <v>7</v>
      </c>
      <c r="E32" s="73" t="s">
        <v>7</v>
      </c>
      <c r="F32" s="73" t="s">
        <v>7</v>
      </c>
      <c r="G32" s="73" t="s">
        <v>7</v>
      </c>
      <c r="H32" s="74" t="s">
        <v>7</v>
      </c>
      <c r="I32" s="195"/>
      <c r="J32" s="597"/>
      <c r="K32" s="303" t="s">
        <v>183</v>
      </c>
      <c r="L32" s="367">
        <v>353</v>
      </c>
      <c r="M32" s="367">
        <v>134</v>
      </c>
      <c r="N32" s="367">
        <v>59</v>
      </c>
      <c r="O32" s="367">
        <v>123</v>
      </c>
      <c r="P32" s="304">
        <v>37</v>
      </c>
      <c r="Q32" s="195"/>
      <c r="R32" s="626"/>
      <c r="S32" s="69" t="s">
        <v>163</v>
      </c>
      <c r="T32" s="73">
        <v>9</v>
      </c>
      <c r="U32" s="195"/>
      <c r="V32" s="338" t="s">
        <v>160</v>
      </c>
      <c r="W32" s="303" t="s">
        <v>441</v>
      </c>
      <c r="X32" s="304">
        <v>2</v>
      </c>
      <c r="Y32" s="195"/>
      <c r="Z32" s="598"/>
      <c r="AA32" s="303" t="s">
        <v>205</v>
      </c>
      <c r="AB32" s="368">
        <v>8</v>
      </c>
      <c r="AC32" s="368">
        <v>10</v>
      </c>
      <c r="AD32" s="368" t="s">
        <v>8</v>
      </c>
      <c r="AE32" s="368" t="s">
        <v>8</v>
      </c>
      <c r="AF32" s="369" t="s">
        <v>8</v>
      </c>
      <c r="AG32" s="195"/>
      <c r="AH32" s="572"/>
      <c r="AI32" s="69" t="s">
        <v>142</v>
      </c>
      <c r="AJ32" s="73">
        <v>10</v>
      </c>
      <c r="AK32" s="73">
        <v>2</v>
      </c>
      <c r="AL32" s="73">
        <v>8</v>
      </c>
      <c r="AM32" s="73" t="s">
        <v>7</v>
      </c>
      <c r="AN32" s="195"/>
      <c r="AO32" s="603"/>
      <c r="AP32" s="374" t="s">
        <v>209</v>
      </c>
      <c r="AQ32" s="374">
        <v>64</v>
      </c>
      <c r="AR32" s="374">
        <v>64</v>
      </c>
      <c r="AS32" s="375" t="s">
        <v>7</v>
      </c>
      <c r="AT32" s="195"/>
      <c r="AU32" s="572"/>
      <c r="AV32" s="575"/>
      <c r="AW32" s="307"/>
      <c r="AX32" s="195"/>
      <c r="AY32" s="572"/>
      <c r="AZ32" s="575"/>
      <c r="BA32" s="579"/>
      <c r="BB32" s="195"/>
      <c r="BC32" s="587"/>
      <c r="BD32" s="592"/>
      <c r="BE32" s="319"/>
      <c r="BF32" s="195"/>
      <c r="BG32" s="195"/>
      <c r="BH32" s="195"/>
      <c r="BI32" s="195"/>
      <c r="BJ32" s="195"/>
      <c r="BK32" s="571" t="s">
        <v>154</v>
      </c>
      <c r="BL32" s="69" t="s">
        <v>74</v>
      </c>
      <c r="BM32" s="74" t="s">
        <v>7</v>
      </c>
      <c r="BN32" s="195"/>
      <c r="BO32" s="379"/>
      <c r="BP32" s="380"/>
      <c r="BQ32" s="381"/>
    </row>
    <row r="33" spans="2:69" ht="20.100000000000001" customHeight="1" thickBot="1">
      <c r="B33" s="571" t="s">
        <v>161</v>
      </c>
      <c r="C33" s="574" t="s">
        <v>162</v>
      </c>
      <c r="D33" s="328" t="s">
        <v>7</v>
      </c>
      <c r="E33" s="328" t="s">
        <v>7</v>
      </c>
      <c r="F33" s="328" t="s">
        <v>7</v>
      </c>
      <c r="G33" s="328" t="s">
        <v>7</v>
      </c>
      <c r="H33" s="306" t="s">
        <v>7</v>
      </c>
      <c r="I33" s="195"/>
      <c r="J33" s="598"/>
      <c r="K33" s="303" t="s">
        <v>184</v>
      </c>
      <c r="L33" s="367">
        <v>28</v>
      </c>
      <c r="M33" s="367">
        <v>28</v>
      </c>
      <c r="N33" s="367" t="s">
        <v>7</v>
      </c>
      <c r="O33" s="367" t="s">
        <v>7</v>
      </c>
      <c r="P33" s="304" t="s">
        <v>7</v>
      </c>
      <c r="Q33" s="195"/>
      <c r="R33" s="599" t="s">
        <v>164</v>
      </c>
      <c r="S33" s="600"/>
      <c r="T33" s="191" t="s">
        <v>7</v>
      </c>
      <c r="U33" s="195"/>
      <c r="V33" s="596" t="s">
        <v>161</v>
      </c>
      <c r="W33" s="580" t="s">
        <v>162</v>
      </c>
      <c r="X33" s="582" t="s">
        <v>7</v>
      </c>
      <c r="Y33" s="195"/>
      <c r="Z33" s="596" t="s">
        <v>140</v>
      </c>
      <c r="AA33" s="303" t="s">
        <v>74</v>
      </c>
      <c r="AB33" s="368">
        <v>71</v>
      </c>
      <c r="AC33" s="368">
        <v>23</v>
      </c>
      <c r="AD33" s="368">
        <v>26</v>
      </c>
      <c r="AE33" s="368">
        <v>12</v>
      </c>
      <c r="AF33" s="369">
        <v>10</v>
      </c>
      <c r="AG33" s="195"/>
      <c r="AH33" s="572"/>
      <c r="AI33" s="69" t="s">
        <v>143</v>
      </c>
      <c r="AJ33" s="73">
        <v>10</v>
      </c>
      <c r="AK33" s="73" t="s">
        <v>7</v>
      </c>
      <c r="AL33" s="73">
        <v>10</v>
      </c>
      <c r="AM33" s="73" t="s">
        <v>7</v>
      </c>
      <c r="AN33" s="195"/>
      <c r="AO33" s="603"/>
      <c r="AP33" s="374" t="s">
        <v>210</v>
      </c>
      <c r="AQ33" s="374">
        <v>210</v>
      </c>
      <c r="AR33" s="374">
        <v>98</v>
      </c>
      <c r="AS33" s="375">
        <v>112</v>
      </c>
      <c r="AT33" s="195"/>
      <c r="AU33" s="573"/>
      <c r="AV33" s="69" t="s">
        <v>163</v>
      </c>
      <c r="AW33" s="74" t="s">
        <v>7</v>
      </c>
      <c r="AX33" s="195"/>
      <c r="AY33" s="573"/>
      <c r="AZ33" s="69" t="s">
        <v>736</v>
      </c>
      <c r="BA33" s="73">
        <v>7</v>
      </c>
      <c r="BB33" s="195"/>
      <c r="BC33" s="588"/>
      <c r="BD33" s="283" t="s">
        <v>163</v>
      </c>
      <c r="BE33" s="276">
        <v>24</v>
      </c>
      <c r="BF33" s="195"/>
      <c r="BG33" s="195"/>
      <c r="BH33" s="195"/>
      <c r="BI33" s="195"/>
      <c r="BJ33" s="195"/>
      <c r="BK33" s="572"/>
      <c r="BL33" s="69" t="s">
        <v>155</v>
      </c>
      <c r="BM33" s="74" t="s">
        <v>7</v>
      </c>
      <c r="BN33" s="195"/>
      <c r="BO33" s="379"/>
      <c r="BP33" s="380"/>
      <c r="BQ33" s="381"/>
    </row>
    <row r="34" spans="2:69" ht="19.2" customHeight="1" thickBot="1">
      <c r="B34" s="572"/>
      <c r="C34" s="575"/>
      <c r="D34" s="329"/>
      <c r="E34" s="329"/>
      <c r="F34" s="329"/>
      <c r="G34" s="329"/>
      <c r="H34" s="307"/>
      <c r="I34" s="195"/>
      <c r="J34" s="594" t="s">
        <v>153</v>
      </c>
      <c r="K34" s="595"/>
      <c r="L34" s="367">
        <v>469</v>
      </c>
      <c r="M34" s="367">
        <v>163</v>
      </c>
      <c r="N34" s="367">
        <v>97</v>
      </c>
      <c r="O34" s="367">
        <v>167</v>
      </c>
      <c r="P34" s="304">
        <v>42</v>
      </c>
      <c r="Q34" s="195"/>
      <c r="R34" s="195"/>
      <c r="S34" s="195"/>
      <c r="T34" s="195"/>
      <c r="U34" s="195"/>
      <c r="V34" s="597"/>
      <c r="W34" s="581"/>
      <c r="X34" s="583"/>
      <c r="Y34" s="195"/>
      <c r="Z34" s="597"/>
      <c r="AA34" s="303" t="s">
        <v>141</v>
      </c>
      <c r="AB34" s="368">
        <v>18</v>
      </c>
      <c r="AC34" s="368">
        <v>12</v>
      </c>
      <c r="AD34" s="368">
        <v>6</v>
      </c>
      <c r="AE34" s="368" t="s">
        <v>8</v>
      </c>
      <c r="AF34" s="369" t="s">
        <v>8</v>
      </c>
      <c r="AG34" s="195"/>
      <c r="AH34" s="573"/>
      <c r="AI34" s="69" t="s">
        <v>144</v>
      </c>
      <c r="AJ34" s="73">
        <v>2</v>
      </c>
      <c r="AK34" s="73" t="s">
        <v>7</v>
      </c>
      <c r="AL34" s="73">
        <v>2</v>
      </c>
      <c r="AM34" s="73" t="s">
        <v>7</v>
      </c>
      <c r="AN34" s="195"/>
      <c r="AO34" s="608"/>
      <c r="AP34" s="383" t="s">
        <v>186</v>
      </c>
      <c r="AQ34" s="383">
        <v>10</v>
      </c>
      <c r="AR34" s="383">
        <v>10</v>
      </c>
      <c r="AS34" s="384" t="s">
        <v>7</v>
      </c>
      <c r="AT34" s="195"/>
      <c r="AU34" s="576" t="s">
        <v>164</v>
      </c>
      <c r="AV34" s="577"/>
      <c r="AW34" s="77" t="s">
        <v>7</v>
      </c>
      <c r="AX34" s="195"/>
      <c r="AY34" s="251" t="s">
        <v>211</v>
      </c>
      <c r="AZ34" s="252"/>
      <c r="BA34" s="76">
        <v>7</v>
      </c>
      <c r="BB34" s="195"/>
      <c r="BC34" s="589" t="s">
        <v>164</v>
      </c>
      <c r="BD34" s="590"/>
      <c r="BE34" s="277">
        <v>1</v>
      </c>
      <c r="BF34" s="195"/>
      <c r="BG34" s="195"/>
      <c r="BH34" s="195"/>
      <c r="BI34" s="195"/>
      <c r="BJ34" s="195"/>
      <c r="BK34" s="572"/>
      <c r="BL34" s="326" t="s">
        <v>156</v>
      </c>
      <c r="BM34" s="644" t="s">
        <v>7</v>
      </c>
      <c r="BN34" s="195"/>
      <c r="BO34" s="379"/>
      <c r="BP34" s="380"/>
      <c r="BQ34" s="385"/>
    </row>
    <row r="35" spans="2:69" ht="20.100000000000001" customHeight="1">
      <c r="B35" s="573"/>
      <c r="C35" s="69" t="s">
        <v>163</v>
      </c>
      <c r="D35" s="73">
        <v>42</v>
      </c>
      <c r="E35" s="73">
        <v>3</v>
      </c>
      <c r="F35" s="73">
        <v>15</v>
      </c>
      <c r="G35" s="73">
        <v>13</v>
      </c>
      <c r="H35" s="74">
        <v>11</v>
      </c>
      <c r="I35" s="195"/>
      <c r="J35" s="596" t="s">
        <v>154</v>
      </c>
      <c r="K35" s="303" t="s">
        <v>74</v>
      </c>
      <c r="L35" s="367">
        <v>801</v>
      </c>
      <c r="M35" s="367">
        <v>286</v>
      </c>
      <c r="N35" s="367">
        <v>168</v>
      </c>
      <c r="O35" s="367">
        <v>279</v>
      </c>
      <c r="P35" s="304">
        <v>68</v>
      </c>
      <c r="Q35" s="195"/>
      <c r="R35" s="195"/>
      <c r="S35" s="195"/>
      <c r="T35" s="195"/>
      <c r="U35" s="195"/>
      <c r="V35" s="598"/>
      <c r="W35" s="303" t="s">
        <v>163</v>
      </c>
      <c r="X35" s="304">
        <v>13</v>
      </c>
      <c r="Y35" s="195"/>
      <c r="Z35" s="597"/>
      <c r="AA35" s="386" t="s">
        <v>142</v>
      </c>
      <c r="AB35" s="368">
        <v>0</v>
      </c>
      <c r="AC35" s="368">
        <v>0</v>
      </c>
      <c r="AD35" s="368" t="s">
        <v>8</v>
      </c>
      <c r="AE35" s="368" t="s">
        <v>8</v>
      </c>
      <c r="AF35" s="369" t="s">
        <v>8</v>
      </c>
      <c r="AG35" s="195"/>
      <c r="AH35" s="571" t="s">
        <v>146</v>
      </c>
      <c r="AI35" s="69" t="s">
        <v>74</v>
      </c>
      <c r="AJ35" s="73" t="s">
        <v>7</v>
      </c>
      <c r="AK35" s="73" t="s">
        <v>7</v>
      </c>
      <c r="AL35" s="73" t="s">
        <v>7</v>
      </c>
      <c r="AM35" s="73" t="s">
        <v>7</v>
      </c>
      <c r="AN35" s="195"/>
      <c r="AT35" s="195"/>
      <c r="AU35" s="257" t="s">
        <v>212</v>
      </c>
      <c r="AV35" s="253" t="s">
        <v>213</v>
      </c>
      <c r="AW35" s="387">
        <v>24</v>
      </c>
      <c r="AX35" s="195"/>
      <c r="AY35" s="195"/>
      <c r="AZ35" s="195"/>
      <c r="BA35" s="195"/>
      <c r="BB35" s="195"/>
      <c r="BC35" s="195"/>
      <c r="BD35" s="195"/>
      <c r="BE35" s="195"/>
      <c r="BF35" s="195"/>
      <c r="BG35" s="195"/>
      <c r="BH35" s="195"/>
      <c r="BI35" s="195"/>
      <c r="BJ35" s="195"/>
      <c r="BK35" s="573"/>
      <c r="BL35" s="327" t="s">
        <v>157</v>
      </c>
      <c r="BM35" s="645"/>
      <c r="BN35" s="195"/>
      <c r="BO35" s="379"/>
      <c r="BP35" s="380"/>
      <c r="BQ35" s="385"/>
    </row>
    <row r="36" spans="2:69" ht="20.100000000000001" customHeight="1" thickBot="1">
      <c r="B36" s="576" t="s">
        <v>187</v>
      </c>
      <c r="C36" s="577"/>
      <c r="D36" s="76">
        <v>47</v>
      </c>
      <c r="E36" s="76">
        <v>5</v>
      </c>
      <c r="F36" s="76">
        <v>18</v>
      </c>
      <c r="G36" s="76">
        <v>13</v>
      </c>
      <c r="H36" s="77">
        <v>11</v>
      </c>
      <c r="I36" s="195"/>
      <c r="J36" s="597"/>
      <c r="K36" s="386" t="s">
        <v>155</v>
      </c>
      <c r="L36" s="367">
        <v>56</v>
      </c>
      <c r="M36" s="367">
        <v>19</v>
      </c>
      <c r="N36" s="367">
        <v>12</v>
      </c>
      <c r="O36" s="367">
        <v>20</v>
      </c>
      <c r="P36" s="304">
        <v>5</v>
      </c>
      <c r="Q36" s="195"/>
      <c r="R36" s="195"/>
      <c r="S36" s="195"/>
      <c r="T36" s="195"/>
      <c r="U36" s="195"/>
      <c r="V36" s="250" t="s">
        <v>164</v>
      </c>
      <c r="W36" s="317"/>
      <c r="X36" s="278" t="s">
        <v>7</v>
      </c>
      <c r="Y36" s="195"/>
      <c r="Z36" s="597"/>
      <c r="AA36" s="303" t="s">
        <v>206</v>
      </c>
      <c r="AB36" s="368">
        <v>3</v>
      </c>
      <c r="AC36" s="368">
        <v>3</v>
      </c>
      <c r="AD36" s="368" t="s">
        <v>8</v>
      </c>
      <c r="AE36" s="368" t="s">
        <v>8</v>
      </c>
      <c r="AF36" s="369" t="s">
        <v>8</v>
      </c>
      <c r="AG36" s="195"/>
      <c r="AH36" s="572"/>
      <c r="AI36" s="69" t="s">
        <v>147</v>
      </c>
      <c r="AJ36" s="73" t="s">
        <v>7</v>
      </c>
      <c r="AK36" s="73" t="s">
        <v>7</v>
      </c>
      <c r="AL36" s="73" t="s">
        <v>7</v>
      </c>
      <c r="AM36" s="73" t="s">
        <v>7</v>
      </c>
      <c r="AN36" s="195"/>
      <c r="AT36" s="195"/>
      <c r="AU36" s="653" t="s">
        <v>214</v>
      </c>
      <c r="AV36" s="253" t="s">
        <v>173</v>
      </c>
      <c r="AW36" s="387">
        <v>2</v>
      </c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  <c r="BH36" s="195"/>
      <c r="BI36" s="195"/>
      <c r="BJ36" s="195"/>
      <c r="BK36" s="334" t="s">
        <v>158</v>
      </c>
      <c r="BL36" s="69" t="s">
        <v>159</v>
      </c>
      <c r="BM36" s="74" t="s">
        <v>8</v>
      </c>
      <c r="BN36" s="195"/>
      <c r="BO36" s="380"/>
      <c r="BP36" s="380"/>
      <c r="BQ36" s="381"/>
    </row>
    <row r="37" spans="2:69" ht="20.100000000000001" customHeight="1">
      <c r="B37" s="195"/>
      <c r="C37" s="195"/>
      <c r="D37" s="195"/>
      <c r="E37" s="195"/>
      <c r="F37" s="195"/>
      <c r="G37" s="195"/>
      <c r="H37" s="195"/>
      <c r="I37" s="195"/>
      <c r="J37" s="598"/>
      <c r="K37" s="303" t="s">
        <v>186</v>
      </c>
      <c r="L37" s="367" t="s">
        <v>7</v>
      </c>
      <c r="M37" s="367" t="s">
        <v>7</v>
      </c>
      <c r="N37" s="367" t="s">
        <v>7</v>
      </c>
      <c r="O37" s="367" t="s">
        <v>7</v>
      </c>
      <c r="P37" s="304" t="s">
        <v>7</v>
      </c>
      <c r="Q37" s="195"/>
      <c r="R37" s="195"/>
      <c r="S37" s="195"/>
      <c r="T37" s="195"/>
      <c r="U37" s="195"/>
      <c r="V37" s="195"/>
      <c r="W37" s="195"/>
      <c r="X37" s="195"/>
      <c r="Y37" s="195"/>
      <c r="Z37" s="597"/>
      <c r="AA37" s="303" t="s">
        <v>143</v>
      </c>
      <c r="AB37" s="368">
        <v>46</v>
      </c>
      <c r="AC37" s="368">
        <v>8</v>
      </c>
      <c r="AD37" s="368">
        <v>20</v>
      </c>
      <c r="AE37" s="368">
        <v>8</v>
      </c>
      <c r="AF37" s="369">
        <v>10</v>
      </c>
      <c r="AG37" s="195"/>
      <c r="AH37" s="572"/>
      <c r="AI37" s="69" t="s">
        <v>148</v>
      </c>
      <c r="AJ37" s="73" t="s">
        <v>7</v>
      </c>
      <c r="AK37" s="73" t="s">
        <v>7</v>
      </c>
      <c r="AL37" s="73" t="s">
        <v>7</v>
      </c>
      <c r="AM37" s="73" t="s">
        <v>7</v>
      </c>
      <c r="AN37" s="195"/>
      <c r="AT37" s="195"/>
      <c r="AU37" s="655"/>
      <c r="AV37" s="253" t="s">
        <v>172</v>
      </c>
      <c r="AW37" s="387">
        <v>8</v>
      </c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335" t="s">
        <v>160</v>
      </c>
      <c r="BL37" s="69" t="s">
        <v>441</v>
      </c>
      <c r="BM37" s="74" t="s">
        <v>557</v>
      </c>
      <c r="BN37" s="195"/>
      <c r="BO37" s="380"/>
      <c r="BP37" s="380"/>
      <c r="BQ37" s="381"/>
    </row>
    <row r="38" spans="2:69" ht="20.100000000000001" customHeight="1">
      <c r="B38" s="195"/>
      <c r="C38" s="195"/>
      <c r="D38" s="195"/>
      <c r="E38" s="195"/>
      <c r="F38" s="195"/>
      <c r="G38" s="195"/>
      <c r="H38" s="195"/>
      <c r="I38" s="195"/>
      <c r="J38" s="596" t="s">
        <v>445</v>
      </c>
      <c r="K38" s="303" t="s">
        <v>159</v>
      </c>
      <c r="L38" s="367">
        <v>56</v>
      </c>
      <c r="M38" s="367">
        <v>19</v>
      </c>
      <c r="N38" s="367">
        <v>12</v>
      </c>
      <c r="O38" s="367">
        <v>20</v>
      </c>
      <c r="P38" s="304">
        <v>5</v>
      </c>
      <c r="Q38" s="195"/>
      <c r="R38" s="195"/>
      <c r="S38" s="195"/>
      <c r="T38" s="195"/>
      <c r="U38" s="195"/>
      <c r="V38" s="195"/>
      <c r="W38" s="195"/>
      <c r="X38" s="195"/>
      <c r="Y38" s="195"/>
      <c r="Z38" s="598"/>
      <c r="AA38" s="303" t="s">
        <v>207</v>
      </c>
      <c r="AB38" s="368">
        <v>4</v>
      </c>
      <c r="AC38" s="368" t="s">
        <v>8</v>
      </c>
      <c r="AD38" s="368" t="s">
        <v>8</v>
      </c>
      <c r="AE38" s="368">
        <v>4</v>
      </c>
      <c r="AF38" s="369" t="s">
        <v>8</v>
      </c>
      <c r="AG38" s="195"/>
      <c r="AH38" s="572"/>
      <c r="AI38" s="69" t="s">
        <v>149</v>
      </c>
      <c r="AJ38" s="73" t="s">
        <v>7</v>
      </c>
      <c r="AK38" s="73" t="s">
        <v>7</v>
      </c>
      <c r="AL38" s="73" t="s">
        <v>7</v>
      </c>
      <c r="AM38" s="73" t="s">
        <v>7</v>
      </c>
      <c r="AN38" s="195"/>
      <c r="AT38" s="195"/>
      <c r="AU38" s="655"/>
      <c r="AV38" s="253" t="s">
        <v>215</v>
      </c>
      <c r="AW38" s="387">
        <v>2</v>
      </c>
      <c r="AX38" s="195"/>
      <c r="AY38" s="195"/>
      <c r="AZ38" s="195"/>
      <c r="BA38" s="195"/>
      <c r="BB38" s="195"/>
      <c r="BC38" s="195"/>
      <c r="BD38" s="195"/>
      <c r="BE38" s="195"/>
      <c r="BF38" s="195"/>
      <c r="BG38" s="195"/>
      <c r="BH38" s="195"/>
      <c r="BI38" s="195"/>
      <c r="BJ38" s="195"/>
      <c r="BK38" s="571" t="s">
        <v>161</v>
      </c>
      <c r="BL38" s="574" t="s">
        <v>162</v>
      </c>
      <c r="BM38" s="644" t="s">
        <v>7</v>
      </c>
      <c r="BN38" s="195"/>
      <c r="BO38" s="379"/>
      <c r="BP38" s="379"/>
      <c r="BQ38" s="385"/>
    </row>
    <row r="39" spans="2:69" ht="20.100000000000001" customHeight="1">
      <c r="B39" s="195"/>
      <c r="C39" s="195"/>
      <c r="D39" s="195"/>
      <c r="E39" s="195"/>
      <c r="F39" s="195"/>
      <c r="G39" s="195"/>
      <c r="H39" s="195"/>
      <c r="I39" s="195"/>
      <c r="J39" s="598"/>
      <c r="K39" s="303" t="s">
        <v>441</v>
      </c>
      <c r="L39" s="388" t="s">
        <v>7</v>
      </c>
      <c r="M39" s="388" t="s">
        <v>7</v>
      </c>
      <c r="N39" s="388" t="s">
        <v>7</v>
      </c>
      <c r="O39" s="388" t="s">
        <v>7</v>
      </c>
      <c r="P39" s="389" t="s">
        <v>7</v>
      </c>
      <c r="Q39" s="195"/>
      <c r="R39" s="195"/>
      <c r="S39" s="195"/>
      <c r="T39" s="195"/>
      <c r="U39" s="195"/>
      <c r="V39" s="195"/>
      <c r="W39" s="195"/>
      <c r="X39" s="195"/>
      <c r="Y39" s="195"/>
      <c r="Z39" s="390" t="s">
        <v>690</v>
      </c>
      <c r="AA39" s="303" t="s">
        <v>691</v>
      </c>
      <c r="AB39" s="368">
        <v>5</v>
      </c>
      <c r="AC39" s="368"/>
      <c r="AD39" s="368"/>
      <c r="AE39" s="368"/>
      <c r="AF39" s="369">
        <v>5</v>
      </c>
      <c r="AG39" s="195"/>
      <c r="AH39" s="572"/>
      <c r="AI39" s="69" t="s">
        <v>150</v>
      </c>
      <c r="AJ39" s="73" t="s">
        <v>7</v>
      </c>
      <c r="AK39" s="73" t="s">
        <v>7</v>
      </c>
      <c r="AL39" s="73" t="s">
        <v>7</v>
      </c>
      <c r="AM39" s="73" t="s">
        <v>7</v>
      </c>
      <c r="AN39" s="195"/>
      <c r="AT39" s="195"/>
      <c r="AU39" s="654"/>
      <c r="AV39" s="253" t="s">
        <v>171</v>
      </c>
      <c r="AW39" s="387">
        <v>4</v>
      </c>
      <c r="AX39" s="195"/>
      <c r="AY39" s="195"/>
      <c r="AZ39" s="195"/>
      <c r="BA39" s="195"/>
      <c r="BB39" s="195"/>
      <c r="BC39" s="195"/>
      <c r="BD39" s="195"/>
      <c r="BE39" s="195"/>
      <c r="BF39" s="195"/>
      <c r="BG39" s="195"/>
      <c r="BH39" s="195"/>
      <c r="BI39" s="195"/>
      <c r="BJ39" s="195"/>
      <c r="BK39" s="572"/>
      <c r="BL39" s="575"/>
      <c r="BM39" s="645"/>
      <c r="BN39" s="195"/>
      <c r="BO39" s="379"/>
      <c r="BP39" s="379"/>
      <c r="BQ39" s="385"/>
    </row>
    <row r="40" spans="2:69" ht="20.100000000000001" customHeight="1">
      <c r="B40" s="195"/>
      <c r="C40" s="195"/>
      <c r="D40" s="195"/>
      <c r="E40" s="195"/>
      <c r="F40" s="195"/>
      <c r="G40" s="195"/>
      <c r="H40" s="195"/>
      <c r="I40" s="195"/>
      <c r="J40" s="596" t="s">
        <v>161</v>
      </c>
      <c r="K40" s="303" t="s">
        <v>162</v>
      </c>
      <c r="L40" s="388" t="s">
        <v>7</v>
      </c>
      <c r="M40" s="388" t="s">
        <v>7</v>
      </c>
      <c r="N40" s="388" t="s">
        <v>7</v>
      </c>
      <c r="O40" s="388" t="s">
        <v>7</v>
      </c>
      <c r="P40" s="389" t="s">
        <v>7</v>
      </c>
      <c r="Q40" s="195"/>
      <c r="R40" s="195"/>
      <c r="S40" s="195"/>
      <c r="T40" s="195"/>
      <c r="U40" s="195"/>
      <c r="V40" s="195"/>
      <c r="W40" s="195"/>
      <c r="X40" s="195"/>
      <c r="Y40" s="195"/>
      <c r="Z40" s="596" t="s">
        <v>146</v>
      </c>
      <c r="AA40" s="303" t="s">
        <v>74</v>
      </c>
      <c r="AB40" s="368">
        <v>15</v>
      </c>
      <c r="AC40" s="368">
        <v>8</v>
      </c>
      <c r="AD40" s="368">
        <v>5</v>
      </c>
      <c r="AE40" s="368">
        <v>2</v>
      </c>
      <c r="AF40" s="369">
        <v>0</v>
      </c>
      <c r="AG40" s="195"/>
      <c r="AH40" s="572"/>
      <c r="AI40" s="69" t="s">
        <v>151</v>
      </c>
      <c r="AJ40" s="329" t="s">
        <v>7</v>
      </c>
      <c r="AK40" s="329" t="s">
        <v>7</v>
      </c>
      <c r="AL40" s="329" t="s">
        <v>7</v>
      </c>
      <c r="AM40" s="329" t="s">
        <v>7</v>
      </c>
      <c r="AN40" s="195"/>
      <c r="AT40" s="195"/>
      <c r="AU40" s="257" t="s">
        <v>442</v>
      </c>
      <c r="AV40" s="253" t="s">
        <v>216</v>
      </c>
      <c r="AW40" s="387">
        <v>24</v>
      </c>
      <c r="AX40" s="195"/>
      <c r="AY40" s="195"/>
      <c r="AZ40" s="195"/>
      <c r="BA40" s="195"/>
      <c r="BB40" s="195"/>
      <c r="BC40" s="195"/>
      <c r="BD40" s="195"/>
      <c r="BE40" s="195"/>
      <c r="BF40" s="195"/>
      <c r="BG40" s="195"/>
      <c r="BH40" s="195"/>
      <c r="BI40" s="195"/>
      <c r="BJ40" s="195"/>
      <c r="BK40" s="573"/>
      <c r="BL40" s="69" t="s">
        <v>163</v>
      </c>
      <c r="BM40" s="74">
        <v>12</v>
      </c>
      <c r="BN40" s="195"/>
      <c r="BO40" s="379"/>
      <c r="BP40" s="380"/>
      <c r="BQ40" s="381"/>
    </row>
    <row r="41" spans="2:69" ht="20.100000000000001" customHeight="1" thickBot="1">
      <c r="B41" s="195"/>
      <c r="C41" s="195"/>
      <c r="D41" s="195"/>
      <c r="E41" s="195"/>
      <c r="F41" s="195"/>
      <c r="G41" s="195"/>
      <c r="H41" s="195"/>
      <c r="I41" s="195"/>
      <c r="J41" s="598"/>
      <c r="K41" s="303" t="s">
        <v>163</v>
      </c>
      <c r="L41" s="367" t="s">
        <v>7</v>
      </c>
      <c r="M41" s="367" t="s">
        <v>7</v>
      </c>
      <c r="N41" s="367" t="s">
        <v>7</v>
      </c>
      <c r="O41" s="367" t="s">
        <v>7</v>
      </c>
      <c r="P41" s="304" t="s">
        <v>7</v>
      </c>
      <c r="Q41" s="195"/>
      <c r="R41" s="195"/>
      <c r="S41" s="195"/>
      <c r="T41" s="195"/>
      <c r="U41" s="195"/>
      <c r="V41" s="195"/>
      <c r="W41" s="195"/>
      <c r="X41" s="195"/>
      <c r="Y41" s="195"/>
      <c r="Z41" s="598"/>
      <c r="AA41" s="303" t="s">
        <v>147</v>
      </c>
      <c r="AB41" s="368">
        <v>15</v>
      </c>
      <c r="AC41" s="368">
        <v>8</v>
      </c>
      <c r="AD41" s="368">
        <v>5</v>
      </c>
      <c r="AE41" s="368">
        <v>2</v>
      </c>
      <c r="AF41" s="369" t="s">
        <v>8</v>
      </c>
      <c r="AG41" s="195"/>
      <c r="AH41" s="573"/>
      <c r="AI41" s="69" t="s">
        <v>152</v>
      </c>
      <c r="AJ41" s="73" t="s">
        <v>7</v>
      </c>
      <c r="AK41" s="73" t="s">
        <v>7</v>
      </c>
      <c r="AL41" s="73" t="s">
        <v>7</v>
      </c>
      <c r="AM41" s="73" t="s">
        <v>7</v>
      </c>
      <c r="AN41" s="195"/>
      <c r="AT41" s="195"/>
      <c r="AU41" s="653" t="s">
        <v>443</v>
      </c>
      <c r="AV41" s="253" t="s">
        <v>176</v>
      </c>
      <c r="AW41" s="387">
        <v>2</v>
      </c>
      <c r="AX41" s="195"/>
      <c r="AY41" s="195"/>
      <c r="AZ41" s="195"/>
      <c r="BA41" s="195"/>
      <c r="BB41" s="195"/>
      <c r="BC41" s="195"/>
      <c r="BD41" s="195"/>
      <c r="BE41" s="195"/>
      <c r="BF41" s="195"/>
      <c r="BG41" s="195"/>
      <c r="BH41" s="195"/>
      <c r="BI41" s="195"/>
      <c r="BJ41" s="195"/>
      <c r="BK41" s="576" t="s">
        <v>164</v>
      </c>
      <c r="BL41" s="577"/>
      <c r="BM41" s="77">
        <v>16</v>
      </c>
      <c r="BN41" s="195"/>
      <c r="BO41" s="379"/>
      <c r="BP41" s="379"/>
      <c r="BQ41" s="381"/>
    </row>
    <row r="42" spans="2:69" ht="20.100000000000001" customHeight="1" thickBot="1">
      <c r="B42" s="195"/>
      <c r="C42" s="195"/>
      <c r="D42" s="195"/>
      <c r="E42" s="195"/>
      <c r="F42" s="195"/>
      <c r="G42" s="195"/>
      <c r="H42" s="195"/>
      <c r="I42" s="195"/>
      <c r="J42" s="646" t="s">
        <v>187</v>
      </c>
      <c r="K42" s="647"/>
      <c r="L42" s="391">
        <v>56</v>
      </c>
      <c r="M42" s="391">
        <v>19</v>
      </c>
      <c r="N42" s="391">
        <v>12</v>
      </c>
      <c r="O42" s="391">
        <v>20</v>
      </c>
      <c r="P42" s="392">
        <v>5</v>
      </c>
      <c r="Q42" s="195"/>
      <c r="R42" s="195"/>
      <c r="S42" s="195"/>
      <c r="T42" s="195"/>
      <c r="U42" s="195"/>
      <c r="V42" s="195"/>
      <c r="W42" s="195"/>
      <c r="X42" s="195"/>
      <c r="Y42" s="195"/>
      <c r="Z42" s="596" t="s">
        <v>692</v>
      </c>
      <c r="AA42" s="386" t="s">
        <v>74</v>
      </c>
      <c r="AB42" s="368">
        <v>561</v>
      </c>
      <c r="AC42" s="368">
        <v>179</v>
      </c>
      <c r="AD42" s="368">
        <v>183</v>
      </c>
      <c r="AE42" s="368">
        <v>94</v>
      </c>
      <c r="AF42" s="369">
        <v>105</v>
      </c>
      <c r="AG42" s="195"/>
      <c r="AH42" s="656" t="s">
        <v>153</v>
      </c>
      <c r="AI42" s="325"/>
      <c r="AJ42" s="73">
        <v>402</v>
      </c>
      <c r="AK42" s="73">
        <v>80</v>
      </c>
      <c r="AL42" s="73">
        <v>64</v>
      </c>
      <c r="AM42" s="73">
        <v>258</v>
      </c>
      <c r="AN42" s="195"/>
      <c r="AT42" s="195"/>
      <c r="AU42" s="654"/>
      <c r="AV42" s="253" t="s">
        <v>178</v>
      </c>
      <c r="AW42" s="387">
        <v>14</v>
      </c>
      <c r="AX42" s="195"/>
      <c r="AY42" s="195"/>
      <c r="AZ42" s="195"/>
      <c r="BA42" s="195"/>
      <c r="BB42" s="195"/>
      <c r="BC42" s="195"/>
      <c r="BD42" s="195"/>
      <c r="BE42" s="195"/>
      <c r="BF42" s="195"/>
      <c r="BG42" s="195"/>
      <c r="BH42" s="195"/>
      <c r="BI42" s="195"/>
      <c r="BJ42" s="195"/>
      <c r="BK42" s="195"/>
      <c r="BL42" s="195"/>
      <c r="BM42" s="195"/>
      <c r="BN42" s="195"/>
    </row>
    <row r="43" spans="2:69" ht="20.100000000000001" customHeight="1" thickBot="1">
      <c r="B43" s="195"/>
      <c r="C43" s="195"/>
      <c r="D43" s="195"/>
      <c r="E43" s="195"/>
      <c r="F43" s="195"/>
      <c r="G43" s="195"/>
      <c r="H43" s="195"/>
      <c r="I43" s="195"/>
      <c r="J43" s="379"/>
      <c r="K43" s="379"/>
      <c r="L43" s="385"/>
      <c r="M43" s="385"/>
      <c r="N43" s="385"/>
      <c r="O43" s="385"/>
      <c r="P43" s="385"/>
      <c r="Q43" s="195"/>
      <c r="R43" s="195"/>
      <c r="S43" s="195"/>
      <c r="T43" s="195"/>
      <c r="U43" s="195"/>
      <c r="V43" s="195"/>
      <c r="W43" s="195"/>
      <c r="X43" s="195"/>
      <c r="Y43" s="195"/>
      <c r="Z43" s="597"/>
      <c r="AA43" s="386" t="s">
        <v>693</v>
      </c>
      <c r="AB43" s="368">
        <v>387</v>
      </c>
      <c r="AC43" s="368">
        <v>133</v>
      </c>
      <c r="AD43" s="368">
        <v>128</v>
      </c>
      <c r="AE43" s="368">
        <v>56</v>
      </c>
      <c r="AF43" s="369">
        <v>70</v>
      </c>
      <c r="AG43" s="195"/>
      <c r="AH43" s="657"/>
      <c r="AI43" s="393" t="s">
        <v>163</v>
      </c>
      <c r="AJ43" s="76">
        <v>52</v>
      </c>
      <c r="AK43" s="76">
        <v>24</v>
      </c>
      <c r="AL43" s="76">
        <v>20</v>
      </c>
      <c r="AM43" s="76">
        <v>8</v>
      </c>
      <c r="AN43" s="195"/>
      <c r="AT43" s="195"/>
      <c r="AU43" s="653" t="s">
        <v>217</v>
      </c>
      <c r="AV43" s="253" t="s">
        <v>218</v>
      </c>
      <c r="AW43" s="387">
        <v>21</v>
      </c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</row>
    <row r="44" spans="2:69" ht="20.100000000000001" customHeight="1">
      <c r="B44" s="195"/>
      <c r="C44" s="195"/>
      <c r="D44" s="195"/>
      <c r="E44" s="195"/>
      <c r="F44" s="195"/>
      <c r="G44" s="195"/>
      <c r="H44" s="195"/>
      <c r="I44" s="195"/>
      <c r="J44" s="379"/>
      <c r="K44" s="379"/>
      <c r="L44" s="385"/>
      <c r="M44" s="385"/>
      <c r="N44" s="385"/>
      <c r="O44" s="385"/>
      <c r="P44" s="385"/>
      <c r="Q44" s="195"/>
      <c r="R44" s="195"/>
      <c r="S44" s="195"/>
      <c r="T44" s="195"/>
      <c r="U44" s="195"/>
      <c r="V44" s="195"/>
      <c r="W44" s="195"/>
      <c r="X44" s="195"/>
      <c r="Y44" s="195"/>
      <c r="Z44" s="598"/>
      <c r="AA44" s="303" t="s">
        <v>694</v>
      </c>
      <c r="AB44" s="368">
        <v>168</v>
      </c>
      <c r="AC44" s="368">
        <v>46</v>
      </c>
      <c r="AD44" s="368">
        <v>55</v>
      </c>
      <c r="AE44" s="368">
        <v>38</v>
      </c>
      <c r="AF44" s="369">
        <v>35</v>
      </c>
      <c r="AG44" s="195"/>
      <c r="AH44" s="195"/>
      <c r="AI44" s="195"/>
      <c r="AJ44" s="195"/>
      <c r="AK44" s="195"/>
      <c r="AL44" s="195"/>
      <c r="AM44" s="195"/>
      <c r="AN44" s="195"/>
      <c r="AT44" s="195"/>
      <c r="AU44" s="654"/>
      <c r="AV44" s="253" t="s">
        <v>219</v>
      </c>
      <c r="AW44" s="387">
        <v>40</v>
      </c>
      <c r="AX44" s="195"/>
      <c r="AY44" s="195"/>
      <c r="AZ44" s="195"/>
      <c r="BA44" s="195"/>
      <c r="BB44" s="195"/>
      <c r="BC44" s="195"/>
      <c r="BD44" s="195"/>
      <c r="BE44" s="195"/>
      <c r="BF44" s="195"/>
      <c r="BG44" s="195"/>
      <c r="BH44" s="195"/>
      <c r="BI44" s="195"/>
      <c r="BJ44" s="195"/>
      <c r="BK44" s="195"/>
      <c r="BL44" s="195"/>
      <c r="BM44" s="195"/>
      <c r="BN44" s="195"/>
    </row>
    <row r="45" spans="2:69" ht="20.100000000000001" customHeight="1">
      <c r="B45" s="195"/>
      <c r="C45" s="195"/>
      <c r="D45" s="195"/>
      <c r="E45" s="195"/>
      <c r="F45" s="195"/>
      <c r="G45" s="195"/>
      <c r="H45" s="195"/>
      <c r="I45" s="195"/>
      <c r="J45" s="379"/>
      <c r="K45" s="380"/>
      <c r="L45" s="381"/>
      <c r="M45" s="381"/>
      <c r="N45" s="381"/>
      <c r="O45" s="381"/>
      <c r="P45" s="381"/>
      <c r="Q45" s="195"/>
      <c r="R45" s="195"/>
      <c r="S45" s="195"/>
      <c r="T45" s="195"/>
      <c r="U45" s="195"/>
      <c r="V45" s="195"/>
      <c r="W45" s="195"/>
      <c r="X45" s="195"/>
      <c r="Y45" s="195"/>
      <c r="Z45" s="390" t="s">
        <v>158</v>
      </c>
      <c r="AA45" s="386" t="s">
        <v>159</v>
      </c>
      <c r="AB45" s="368">
        <v>0</v>
      </c>
      <c r="AC45" s="368" t="s">
        <v>8</v>
      </c>
      <c r="AD45" s="368" t="s">
        <v>8</v>
      </c>
      <c r="AE45" s="368" t="s">
        <v>8</v>
      </c>
      <c r="AF45" s="369" t="s">
        <v>8</v>
      </c>
      <c r="AG45" s="195"/>
      <c r="AH45" s="195"/>
      <c r="AI45" s="195"/>
      <c r="AJ45" s="195"/>
      <c r="AK45" s="195"/>
      <c r="AL45" s="195"/>
      <c r="AM45" s="195"/>
      <c r="AN45" s="195"/>
      <c r="AT45" s="195"/>
      <c r="AU45" s="653" t="s">
        <v>220</v>
      </c>
      <c r="AV45" s="253" t="s">
        <v>221</v>
      </c>
      <c r="AW45" s="387">
        <v>24</v>
      </c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5"/>
      <c r="BN45" s="195"/>
    </row>
    <row r="46" spans="2:69" ht="20.100000000000001" customHeight="1">
      <c r="B46" s="195"/>
      <c r="C46" s="195"/>
      <c r="D46" s="195"/>
      <c r="E46" s="195"/>
      <c r="F46" s="195"/>
      <c r="G46" s="195"/>
      <c r="H46" s="195"/>
      <c r="I46" s="195"/>
      <c r="J46" s="379"/>
      <c r="K46" s="379"/>
      <c r="L46" s="381"/>
      <c r="M46" s="381"/>
      <c r="N46" s="381"/>
      <c r="O46" s="381"/>
      <c r="P46" s="381"/>
      <c r="Q46" s="195"/>
      <c r="R46" s="195"/>
      <c r="S46" s="195"/>
      <c r="T46" s="195"/>
      <c r="U46" s="195"/>
      <c r="V46" s="195"/>
      <c r="W46" s="195"/>
      <c r="X46" s="195"/>
      <c r="Y46" s="195"/>
      <c r="Z46" s="394" t="s">
        <v>160</v>
      </c>
      <c r="AA46" s="395" t="s">
        <v>441</v>
      </c>
      <c r="AB46" s="396">
        <v>0</v>
      </c>
      <c r="AC46" s="396" t="s">
        <v>8</v>
      </c>
      <c r="AD46" s="396" t="s">
        <v>8</v>
      </c>
      <c r="AE46" s="396" t="s">
        <v>8</v>
      </c>
      <c r="AF46" s="397" t="s">
        <v>8</v>
      </c>
      <c r="AG46" s="195"/>
      <c r="AH46" s="195"/>
      <c r="AI46" s="195"/>
      <c r="AJ46" s="195"/>
      <c r="AK46" s="195"/>
      <c r="AL46" s="195"/>
      <c r="AM46" s="195"/>
      <c r="AN46" s="195"/>
      <c r="AT46" s="195"/>
      <c r="AU46" s="654"/>
      <c r="AV46" s="253" t="s">
        <v>222</v>
      </c>
      <c r="AW46" s="387">
        <v>45</v>
      </c>
      <c r="AX46" s="195"/>
      <c r="AY46" s="195"/>
      <c r="AZ46" s="195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</row>
    <row r="47" spans="2:69" ht="20.100000000000001" customHeight="1"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650" t="s">
        <v>161</v>
      </c>
      <c r="AA47" s="651" t="s">
        <v>162</v>
      </c>
      <c r="AB47" s="396"/>
      <c r="AC47" s="396" t="s">
        <v>8</v>
      </c>
      <c r="AD47" s="396" t="s">
        <v>8</v>
      </c>
      <c r="AE47" s="396" t="s">
        <v>8</v>
      </c>
      <c r="AF47" s="397"/>
      <c r="AG47" s="195"/>
      <c r="AH47" s="195"/>
      <c r="AI47" s="195"/>
      <c r="AJ47" s="195"/>
      <c r="AK47" s="195"/>
      <c r="AL47" s="195"/>
      <c r="AM47" s="195"/>
      <c r="AN47" s="195"/>
      <c r="AT47" s="195"/>
      <c r="AU47" s="257" t="s">
        <v>223</v>
      </c>
      <c r="AV47" s="398" t="s">
        <v>224</v>
      </c>
      <c r="AW47" s="387">
        <v>55</v>
      </c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95"/>
    </row>
    <row r="48" spans="2:69" ht="20.100000000000001" customHeight="1" thickBot="1"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569"/>
      <c r="AA48" s="652"/>
      <c r="AB48" s="396"/>
      <c r="AC48" s="396"/>
      <c r="AD48" s="396"/>
      <c r="AE48" s="396"/>
      <c r="AF48" s="397"/>
      <c r="AG48" s="195"/>
      <c r="AH48" s="195"/>
      <c r="AI48" s="195"/>
      <c r="AJ48" s="195"/>
      <c r="AK48" s="195"/>
      <c r="AL48" s="195"/>
      <c r="AM48" s="195"/>
      <c r="AN48" s="195"/>
      <c r="AT48" s="195"/>
      <c r="AU48" s="339" t="s">
        <v>211</v>
      </c>
      <c r="AV48" s="399" t="s">
        <v>225</v>
      </c>
      <c r="AW48" s="400">
        <v>8</v>
      </c>
      <c r="AX48" s="195"/>
      <c r="AY48" s="195"/>
      <c r="AZ48" s="195"/>
      <c r="BA48" s="195"/>
      <c r="BB48" s="195"/>
      <c r="BC48" s="195"/>
      <c r="BD48" s="195"/>
      <c r="BE48" s="195"/>
      <c r="BF48" s="195"/>
      <c r="BG48" s="195"/>
      <c r="BH48" s="195"/>
      <c r="BI48" s="195"/>
      <c r="BJ48" s="195"/>
      <c r="BK48" s="195"/>
      <c r="BL48" s="195"/>
      <c r="BM48" s="195"/>
      <c r="BN48" s="195"/>
    </row>
    <row r="49" spans="2:66" ht="20.100000000000001" customHeight="1"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601"/>
      <c r="AA49" s="395" t="s">
        <v>163</v>
      </c>
      <c r="AB49" s="396">
        <v>38</v>
      </c>
      <c r="AC49" s="396">
        <v>13</v>
      </c>
      <c r="AD49" s="396">
        <v>14</v>
      </c>
      <c r="AE49" s="396">
        <v>6</v>
      </c>
      <c r="AF49" s="397">
        <v>5</v>
      </c>
      <c r="AG49" s="195"/>
      <c r="AH49" s="195"/>
      <c r="AI49" s="195"/>
      <c r="AJ49" s="195"/>
      <c r="AK49" s="195"/>
      <c r="AL49" s="195"/>
      <c r="AM49" s="195"/>
      <c r="AN49" s="195"/>
      <c r="AT49" s="195"/>
      <c r="AU49" s="568" t="s">
        <v>154</v>
      </c>
      <c r="AV49" s="370" t="s">
        <v>74</v>
      </c>
      <c r="AW49" s="371">
        <v>198</v>
      </c>
      <c r="AX49" s="195"/>
      <c r="AY49" s="195"/>
      <c r="AZ49" s="195"/>
      <c r="BA49" s="195"/>
      <c r="BB49" s="195"/>
      <c r="BC49" s="195"/>
      <c r="BD49" s="195"/>
      <c r="BE49" s="195"/>
      <c r="BF49" s="195"/>
      <c r="BG49" s="195"/>
      <c r="BH49" s="195"/>
      <c r="BI49" s="195"/>
      <c r="BJ49" s="195"/>
      <c r="BK49" s="195"/>
      <c r="BL49" s="195"/>
      <c r="BM49" s="195"/>
      <c r="BN49" s="195"/>
    </row>
    <row r="50" spans="2:66" ht="20.100000000000001" customHeight="1" thickBot="1"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648" t="s">
        <v>695</v>
      </c>
      <c r="AA50" s="649"/>
      <c r="AB50" s="401">
        <v>35</v>
      </c>
      <c r="AC50" s="401">
        <v>13</v>
      </c>
      <c r="AD50" s="401">
        <v>13</v>
      </c>
      <c r="AE50" s="401">
        <v>6</v>
      </c>
      <c r="AF50" s="402">
        <v>3</v>
      </c>
      <c r="AG50" s="195"/>
      <c r="AH50" s="195"/>
      <c r="AI50" s="195"/>
      <c r="AJ50" s="195"/>
      <c r="AK50" s="195"/>
      <c r="AL50" s="195"/>
      <c r="AM50" s="195"/>
      <c r="AN50" s="195"/>
      <c r="AT50" s="195"/>
      <c r="AU50" s="569"/>
      <c r="AV50" s="321" t="s">
        <v>208</v>
      </c>
      <c r="AW50" s="322">
        <v>68</v>
      </c>
      <c r="AX50" s="195"/>
      <c r="AY50" s="195"/>
      <c r="AZ50" s="195"/>
      <c r="BA50" s="195"/>
      <c r="BB50" s="195"/>
      <c r="BC50" s="195"/>
      <c r="BD50" s="195"/>
      <c r="BE50" s="195"/>
      <c r="BF50" s="195"/>
      <c r="BG50" s="195"/>
      <c r="BH50" s="195"/>
      <c r="BI50" s="195"/>
      <c r="BJ50" s="195"/>
      <c r="BK50" s="195"/>
      <c r="BL50" s="195"/>
      <c r="BM50" s="195"/>
      <c r="BN50" s="195"/>
    </row>
    <row r="51" spans="2:66" ht="20.100000000000001" customHeight="1">
      <c r="Z51" s="403"/>
      <c r="AA51" s="403"/>
      <c r="AB51" s="403"/>
      <c r="AC51" s="403"/>
      <c r="AD51" s="403"/>
      <c r="AE51" s="403"/>
      <c r="AF51" s="403"/>
      <c r="AU51" s="569"/>
      <c r="AV51" s="374" t="s">
        <v>209</v>
      </c>
      <c r="AW51" s="375">
        <v>41</v>
      </c>
    </row>
    <row r="52" spans="2:66" ht="20.100000000000001" customHeight="1">
      <c r="Z52" s="403"/>
      <c r="AA52" s="403"/>
      <c r="AB52" s="403"/>
      <c r="AC52" s="403"/>
      <c r="AD52" s="403"/>
      <c r="AE52" s="403"/>
      <c r="AF52" s="403"/>
      <c r="AU52" s="569"/>
      <c r="AV52" s="374" t="s">
        <v>210</v>
      </c>
      <c r="AW52" s="375">
        <v>81</v>
      </c>
    </row>
    <row r="53" spans="2:66" ht="20.100000000000001" customHeight="1" thickBot="1">
      <c r="AU53" s="570"/>
      <c r="AV53" s="383" t="s">
        <v>186</v>
      </c>
      <c r="AW53" s="384">
        <v>8</v>
      </c>
    </row>
    <row r="54" spans="2:66" ht="20.100000000000001" customHeight="1"/>
    <row r="55" spans="2:66" ht="20.100000000000001" customHeight="1"/>
    <row r="56" spans="2:66" ht="20.100000000000001" customHeight="1"/>
    <row r="57" spans="2:66" ht="20.100000000000001" customHeight="1"/>
    <row r="58" spans="2:66" ht="20.100000000000001" customHeight="1"/>
    <row r="59" spans="2:66" ht="20.100000000000001" customHeight="1"/>
    <row r="60" spans="2:66" ht="20.100000000000001" customHeight="1"/>
    <row r="61" spans="2:66" ht="20.100000000000001" customHeight="1"/>
    <row r="62" spans="2:66" ht="20.100000000000001" customHeight="1"/>
    <row r="63" spans="2:66" ht="20.100000000000001" customHeight="1"/>
    <row r="64" spans="2:6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mergeCells count="157">
    <mergeCell ref="J38:J39"/>
    <mergeCell ref="Z50:AA50"/>
    <mergeCell ref="Z47:Z49"/>
    <mergeCell ref="AA47:AA48"/>
    <mergeCell ref="AY6:AY11"/>
    <mergeCell ref="AY12:AY13"/>
    <mergeCell ref="AY14:AY15"/>
    <mergeCell ref="AY16:AY18"/>
    <mergeCell ref="AY19:AY21"/>
    <mergeCell ref="AY22:AY23"/>
    <mergeCell ref="AY24:AY28"/>
    <mergeCell ref="AY29:AY30"/>
    <mergeCell ref="AY31:AY33"/>
    <mergeCell ref="Z42:Z44"/>
    <mergeCell ref="AU45:AU46"/>
    <mergeCell ref="AU36:AU39"/>
    <mergeCell ref="AU41:AU42"/>
    <mergeCell ref="AU43:AU44"/>
    <mergeCell ref="J40:J41"/>
    <mergeCell ref="J42:K42"/>
    <mergeCell ref="V27:V30"/>
    <mergeCell ref="V9:V11"/>
    <mergeCell ref="V6:V8"/>
    <mergeCell ref="AH42:AH43"/>
    <mergeCell ref="BK4:BL5"/>
    <mergeCell ref="BG10:BG14"/>
    <mergeCell ref="BG15:BH15"/>
    <mergeCell ref="BG25:BH25"/>
    <mergeCell ref="BG16:BH16"/>
    <mergeCell ref="BG17:BH17"/>
    <mergeCell ref="BG18:BH18"/>
    <mergeCell ref="BO4:BP5"/>
    <mergeCell ref="BK38:BK40"/>
    <mergeCell ref="BL38:BL39"/>
    <mergeCell ref="BM38:BM39"/>
    <mergeCell ref="BM34:BM35"/>
    <mergeCell ref="BO6:BO7"/>
    <mergeCell ref="BO8:BO9"/>
    <mergeCell ref="BO10:BO13"/>
    <mergeCell ref="BO14:BP14"/>
    <mergeCell ref="BO15:BP15"/>
    <mergeCell ref="BO16:BP16"/>
    <mergeCell ref="BO17:BP17"/>
    <mergeCell ref="BO18:BP18"/>
    <mergeCell ref="BO19:BO21"/>
    <mergeCell ref="BO22:BP22"/>
    <mergeCell ref="BO23:BP23"/>
    <mergeCell ref="BK6:BK8"/>
    <mergeCell ref="AY4:AZ5"/>
    <mergeCell ref="BC4:BD5"/>
    <mergeCell ref="BG19:BH19"/>
    <mergeCell ref="BG20:BH20"/>
    <mergeCell ref="BG21:BG23"/>
    <mergeCell ref="BH21:BH22"/>
    <mergeCell ref="BG24:BH24"/>
    <mergeCell ref="BG4:BH5"/>
    <mergeCell ref="BG6:BG7"/>
    <mergeCell ref="BG8:BG9"/>
    <mergeCell ref="BC6:BC8"/>
    <mergeCell ref="BC12:BC13"/>
    <mergeCell ref="BC14:BC16"/>
    <mergeCell ref="BC17:BC23"/>
    <mergeCell ref="BC9:BC11"/>
    <mergeCell ref="BC24:BD24"/>
    <mergeCell ref="AU4:AV5"/>
    <mergeCell ref="AU6:AU8"/>
    <mergeCell ref="AU9:AU11"/>
    <mergeCell ref="AU12:AU13"/>
    <mergeCell ref="AU14:AU16"/>
    <mergeCell ref="AU17:AU23"/>
    <mergeCell ref="AU24:AV24"/>
    <mergeCell ref="AU25:AU28"/>
    <mergeCell ref="AJ4:AM4"/>
    <mergeCell ref="AQ4:AS4"/>
    <mergeCell ref="AH35:AH41"/>
    <mergeCell ref="AH30:AH34"/>
    <mergeCell ref="Z4:AA5"/>
    <mergeCell ref="AB4:AF4"/>
    <mergeCell ref="Z6:Z10"/>
    <mergeCell ref="Z11:Z19"/>
    <mergeCell ref="Z20:Z22"/>
    <mergeCell ref="Z23:Z32"/>
    <mergeCell ref="Z33:Z38"/>
    <mergeCell ref="Z40:Z41"/>
    <mergeCell ref="R23:S23"/>
    <mergeCell ref="R6:R7"/>
    <mergeCell ref="R10:R14"/>
    <mergeCell ref="R15:R16"/>
    <mergeCell ref="R17:R22"/>
    <mergeCell ref="AH6:AH11"/>
    <mergeCell ref="AH12:AH19"/>
    <mergeCell ref="AH20:AH29"/>
    <mergeCell ref="AO4:AP5"/>
    <mergeCell ref="AH4:AI5"/>
    <mergeCell ref="X33:X34"/>
    <mergeCell ref="V4:W5"/>
    <mergeCell ref="L4:P4"/>
    <mergeCell ref="B36:C36"/>
    <mergeCell ref="B28:B30"/>
    <mergeCell ref="B33:B35"/>
    <mergeCell ref="C33:C34"/>
    <mergeCell ref="B10:B16"/>
    <mergeCell ref="B17:B21"/>
    <mergeCell ref="B22:B26"/>
    <mergeCell ref="B27:C27"/>
    <mergeCell ref="B4:C5"/>
    <mergeCell ref="D4:H4"/>
    <mergeCell ref="B6:B8"/>
    <mergeCell ref="J4:K5"/>
    <mergeCell ref="J12:J25"/>
    <mergeCell ref="J26:J28"/>
    <mergeCell ref="J9:J11"/>
    <mergeCell ref="J6:J8"/>
    <mergeCell ref="J29:J33"/>
    <mergeCell ref="R24:R27"/>
    <mergeCell ref="R30:R32"/>
    <mergeCell ref="R4:S5"/>
    <mergeCell ref="R8:R9"/>
    <mergeCell ref="J34:K34"/>
    <mergeCell ref="J35:J37"/>
    <mergeCell ref="V12:V15"/>
    <mergeCell ref="V16:V18"/>
    <mergeCell ref="V19:V25"/>
    <mergeCell ref="R33:S33"/>
    <mergeCell ref="S30:S31"/>
    <mergeCell ref="BK9:BK11"/>
    <mergeCell ref="BK12:BK13"/>
    <mergeCell ref="BK14:BK15"/>
    <mergeCell ref="BK16:BK20"/>
    <mergeCell ref="BK21:BK30"/>
    <mergeCell ref="BK32:BK35"/>
    <mergeCell ref="AO6:AO11"/>
    <mergeCell ref="AO12:AO15"/>
    <mergeCell ref="AO16:AO19"/>
    <mergeCell ref="AO20:AO22"/>
    <mergeCell ref="AO23:AO25"/>
    <mergeCell ref="AO26:AO29"/>
    <mergeCell ref="AO30:AO34"/>
    <mergeCell ref="T30:T31"/>
    <mergeCell ref="V33:V35"/>
    <mergeCell ref="W33:W34"/>
    <mergeCell ref="X29:X30"/>
    <mergeCell ref="AU49:AU53"/>
    <mergeCell ref="AU31:AU33"/>
    <mergeCell ref="AV31:AV32"/>
    <mergeCell ref="AU34:AV34"/>
    <mergeCell ref="AZ31:AZ32"/>
    <mergeCell ref="BA31:BA32"/>
    <mergeCell ref="BP19:BP20"/>
    <mergeCell ref="BQ19:BQ20"/>
    <mergeCell ref="BI21:BI22"/>
    <mergeCell ref="BC31:BC33"/>
    <mergeCell ref="BC25:BC28"/>
    <mergeCell ref="BC34:BD34"/>
    <mergeCell ref="BD31:BD32"/>
    <mergeCell ref="BK31:BL31"/>
    <mergeCell ref="BK41:BL4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F65"/>
  <sheetViews>
    <sheetView zoomScale="70" zoomScaleNormal="70" workbookViewId="0">
      <selection activeCell="N4" sqref="N4"/>
    </sheetView>
  </sheetViews>
  <sheetFormatPr defaultRowHeight="13.2"/>
  <cols>
    <col min="2" max="2" width="13.375" customWidth="1"/>
    <col min="3" max="3" width="28.5" customWidth="1"/>
    <col min="4" max="12" width="10.875" customWidth="1"/>
    <col min="13" max="14" width="20.875" customWidth="1"/>
    <col min="15" max="24" width="10.875" customWidth="1"/>
    <col min="25" max="26" width="10.875" style="78" customWidth="1"/>
    <col min="27" max="31" width="20.875" customWidth="1"/>
    <col min="32" max="32" width="20.875" style="79" customWidth="1"/>
  </cols>
  <sheetData>
    <row r="1" spans="2:32" ht="25.2">
      <c r="B1" s="31" t="s">
        <v>226</v>
      </c>
      <c r="C1" s="30"/>
      <c r="D1" s="30"/>
      <c r="E1" s="30"/>
      <c r="F1" s="30"/>
      <c r="G1" s="30"/>
      <c r="H1" s="30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AA1" s="29"/>
      <c r="AB1" s="29"/>
      <c r="AC1" s="29"/>
      <c r="AD1" s="29"/>
      <c r="AE1" s="29"/>
    </row>
    <row r="2" spans="2:32" ht="20.100000000000001" customHeight="1">
      <c r="B2" s="30"/>
      <c r="C2" s="32" t="s">
        <v>1</v>
      </c>
      <c r="D2" s="30"/>
      <c r="E2" s="30"/>
      <c r="F2" s="30"/>
      <c r="G2" s="30"/>
      <c r="H2" s="3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AA2" s="29"/>
      <c r="AB2" s="29"/>
      <c r="AC2" s="29"/>
      <c r="AD2" s="29"/>
      <c r="AE2" s="29"/>
    </row>
    <row r="3" spans="2:32" ht="20.100000000000001" customHeight="1">
      <c r="AD3" s="140"/>
      <c r="AE3" s="141"/>
      <c r="AF3" s="143"/>
    </row>
    <row r="4" spans="2:32" ht="30" customHeight="1">
      <c r="B4" s="659" t="s">
        <v>72</v>
      </c>
      <c r="C4" s="659"/>
      <c r="D4" s="659" t="s">
        <v>432</v>
      </c>
      <c r="E4" s="659"/>
      <c r="F4" s="659"/>
      <c r="G4" s="659"/>
      <c r="H4" s="659"/>
      <c r="I4" s="659"/>
      <c r="J4" s="659"/>
      <c r="K4" s="659"/>
      <c r="L4" s="659"/>
      <c r="M4" s="342" t="s">
        <v>106</v>
      </c>
      <c r="N4" s="455" t="s">
        <v>850</v>
      </c>
      <c r="O4" s="659" t="s">
        <v>33</v>
      </c>
      <c r="P4" s="659"/>
      <c r="Q4" s="659"/>
      <c r="R4" s="659"/>
      <c r="S4" s="659"/>
      <c r="T4" s="659" t="s">
        <v>69</v>
      </c>
      <c r="U4" s="659"/>
      <c r="V4" s="659"/>
      <c r="W4" s="659"/>
      <c r="X4" s="660" t="s">
        <v>43</v>
      </c>
      <c r="Y4" s="660"/>
      <c r="Z4" s="660"/>
      <c r="AA4" s="196" t="s">
        <v>46</v>
      </c>
      <c r="AB4" s="342" t="s">
        <v>48</v>
      </c>
      <c r="AC4" s="342" t="s">
        <v>227</v>
      </c>
      <c r="AD4" s="342" t="s">
        <v>228</v>
      </c>
      <c r="AE4" s="342" t="s">
        <v>110</v>
      </c>
      <c r="AF4" s="342" t="s">
        <v>433</v>
      </c>
    </row>
    <row r="5" spans="2:32" ht="30" customHeight="1">
      <c r="B5" s="659"/>
      <c r="C5" s="659"/>
      <c r="D5" s="342" t="s">
        <v>756</v>
      </c>
      <c r="E5" s="342" t="s">
        <v>11</v>
      </c>
      <c r="F5" s="342" t="s">
        <v>13</v>
      </c>
      <c r="G5" s="342" t="s">
        <v>15</v>
      </c>
      <c r="H5" s="342" t="s">
        <v>17</v>
      </c>
      <c r="I5" s="342" t="s">
        <v>20</v>
      </c>
      <c r="J5" s="342" t="s">
        <v>22</v>
      </c>
      <c r="K5" s="342" t="s">
        <v>24</v>
      </c>
      <c r="L5" s="342" t="s">
        <v>27</v>
      </c>
      <c r="M5" s="342" t="s">
        <v>62</v>
      </c>
      <c r="N5" s="455" t="s">
        <v>849</v>
      </c>
      <c r="O5" s="342" t="s">
        <v>756</v>
      </c>
      <c r="P5" s="342" t="s">
        <v>11</v>
      </c>
      <c r="Q5" s="342" t="s">
        <v>13</v>
      </c>
      <c r="R5" s="342" t="s">
        <v>15</v>
      </c>
      <c r="S5" s="342" t="s">
        <v>17</v>
      </c>
      <c r="T5" s="342" t="s">
        <v>756</v>
      </c>
      <c r="U5" s="342" t="s">
        <v>11</v>
      </c>
      <c r="V5" s="342" t="s">
        <v>13</v>
      </c>
      <c r="W5" s="342" t="s">
        <v>15</v>
      </c>
      <c r="X5" s="197" t="s">
        <v>68</v>
      </c>
      <c r="Y5" s="197" t="s">
        <v>11</v>
      </c>
      <c r="Z5" s="197" t="s">
        <v>13</v>
      </c>
      <c r="AA5" s="196" t="s">
        <v>11</v>
      </c>
      <c r="AB5" s="342" t="s">
        <v>11</v>
      </c>
      <c r="AC5" s="342" t="s">
        <v>50</v>
      </c>
      <c r="AD5" s="342" t="s">
        <v>54</v>
      </c>
      <c r="AE5" s="342" t="s">
        <v>57</v>
      </c>
      <c r="AF5" s="342" t="s">
        <v>559</v>
      </c>
    </row>
    <row r="6" spans="2:32" ht="15" customHeight="1">
      <c r="B6" s="658" t="s">
        <v>229</v>
      </c>
      <c r="C6" s="348" t="s">
        <v>74</v>
      </c>
      <c r="D6" s="349">
        <v>800804</v>
      </c>
      <c r="E6" s="349">
        <v>21470</v>
      </c>
      <c r="F6" s="349">
        <v>165607</v>
      </c>
      <c r="G6" s="349">
        <v>107095</v>
      </c>
      <c r="H6" s="349">
        <v>74555</v>
      </c>
      <c r="I6" s="198">
        <v>138724</v>
      </c>
      <c r="J6" s="198">
        <v>102709</v>
      </c>
      <c r="K6" s="198">
        <v>154353</v>
      </c>
      <c r="L6" s="198">
        <v>36291</v>
      </c>
      <c r="M6" s="404">
        <v>89383</v>
      </c>
      <c r="N6" s="199">
        <v>21757</v>
      </c>
      <c r="O6" s="200">
        <v>206768</v>
      </c>
      <c r="P6" s="200">
        <v>85235</v>
      </c>
      <c r="Q6" s="200">
        <v>77293</v>
      </c>
      <c r="R6" s="200">
        <v>24995</v>
      </c>
      <c r="S6" s="200">
        <v>19245</v>
      </c>
      <c r="T6" s="349">
        <v>114436</v>
      </c>
      <c r="U6" s="349">
        <v>47229</v>
      </c>
      <c r="V6" s="349">
        <v>52449</v>
      </c>
      <c r="W6" s="349">
        <v>14758</v>
      </c>
      <c r="X6" s="201">
        <v>110504</v>
      </c>
      <c r="Y6" s="201">
        <v>78685</v>
      </c>
      <c r="Z6" s="201">
        <v>31819</v>
      </c>
      <c r="AA6" s="349">
        <v>35550</v>
      </c>
      <c r="AB6" s="404">
        <v>73528</v>
      </c>
      <c r="AC6" s="202">
        <v>8830</v>
      </c>
      <c r="AD6" s="349">
        <v>4793</v>
      </c>
      <c r="AE6" s="404">
        <v>7501</v>
      </c>
      <c r="AF6" s="404">
        <v>8373</v>
      </c>
    </row>
    <row r="7" spans="2:32" ht="15" customHeight="1">
      <c r="B7" s="658"/>
      <c r="C7" s="348" t="s">
        <v>230</v>
      </c>
      <c r="D7" s="349">
        <v>3118</v>
      </c>
      <c r="E7" s="349">
        <v>62</v>
      </c>
      <c r="F7" s="349">
        <v>1064</v>
      </c>
      <c r="G7" s="349">
        <v>868</v>
      </c>
      <c r="H7" s="349">
        <v>224</v>
      </c>
      <c r="I7" s="198">
        <v>367</v>
      </c>
      <c r="J7" s="198">
        <v>345</v>
      </c>
      <c r="K7" s="198">
        <v>66</v>
      </c>
      <c r="L7" s="198">
        <v>122</v>
      </c>
      <c r="M7" s="404">
        <v>5282</v>
      </c>
      <c r="N7" s="198" t="s">
        <v>7</v>
      </c>
      <c r="O7" s="200">
        <v>4006</v>
      </c>
      <c r="P7" s="200">
        <v>499</v>
      </c>
      <c r="Q7" s="200">
        <v>3507</v>
      </c>
      <c r="R7" s="198" t="s">
        <v>7</v>
      </c>
      <c r="S7" s="198" t="s">
        <v>7</v>
      </c>
      <c r="T7" s="198" t="s">
        <v>7</v>
      </c>
      <c r="U7" s="198" t="s">
        <v>7</v>
      </c>
      <c r="V7" s="198" t="s">
        <v>7</v>
      </c>
      <c r="W7" s="198" t="s">
        <v>7</v>
      </c>
      <c r="X7" s="198" t="s">
        <v>7</v>
      </c>
      <c r="Y7" s="198" t="s">
        <v>7</v>
      </c>
      <c r="Z7" s="198" t="s">
        <v>7</v>
      </c>
      <c r="AA7" s="198" t="s">
        <v>7</v>
      </c>
      <c r="AB7" s="198" t="s">
        <v>7</v>
      </c>
      <c r="AC7" s="203">
        <v>856</v>
      </c>
      <c r="AD7" s="198" t="s">
        <v>7</v>
      </c>
      <c r="AE7" s="198" t="s">
        <v>7</v>
      </c>
      <c r="AF7" s="198" t="s">
        <v>7</v>
      </c>
    </row>
    <row r="8" spans="2:32" ht="15" customHeight="1">
      <c r="B8" s="658"/>
      <c r="C8" s="348" t="s">
        <v>231</v>
      </c>
      <c r="D8" s="349">
        <v>87797</v>
      </c>
      <c r="E8" s="349">
        <v>2803</v>
      </c>
      <c r="F8" s="349">
        <v>27257</v>
      </c>
      <c r="G8" s="349">
        <v>13825</v>
      </c>
      <c r="H8" s="349">
        <v>22399</v>
      </c>
      <c r="I8" s="198">
        <v>1059</v>
      </c>
      <c r="J8" s="198">
        <v>705</v>
      </c>
      <c r="K8" s="198">
        <v>19538</v>
      </c>
      <c r="L8" s="198">
        <v>211</v>
      </c>
      <c r="M8" s="404">
        <v>13513</v>
      </c>
      <c r="N8" s="199" t="s">
        <v>7</v>
      </c>
      <c r="O8" s="200">
        <v>117390</v>
      </c>
      <c r="P8" s="200">
        <v>49204</v>
      </c>
      <c r="Q8" s="200">
        <v>53419</v>
      </c>
      <c r="R8" s="200">
        <v>14767</v>
      </c>
      <c r="S8" s="200"/>
      <c r="T8" s="349">
        <v>52823</v>
      </c>
      <c r="U8" s="349">
        <v>23007</v>
      </c>
      <c r="V8" s="349">
        <v>26435</v>
      </c>
      <c r="W8" s="349">
        <v>3381</v>
      </c>
      <c r="X8" s="201">
        <v>59800</v>
      </c>
      <c r="Y8" s="201">
        <v>39017</v>
      </c>
      <c r="Z8" s="324">
        <v>20783</v>
      </c>
      <c r="AA8" s="349">
        <v>11329</v>
      </c>
      <c r="AB8" s="404">
        <v>33233</v>
      </c>
      <c r="AC8" s="202">
        <v>2939</v>
      </c>
      <c r="AD8" s="349">
        <v>3246</v>
      </c>
      <c r="AE8" s="198">
        <v>3809</v>
      </c>
      <c r="AF8" s="198" t="s">
        <v>7</v>
      </c>
    </row>
    <row r="9" spans="2:32" ht="15" customHeight="1">
      <c r="B9" s="658"/>
      <c r="C9" s="348" t="s">
        <v>232</v>
      </c>
      <c r="D9" s="349">
        <v>28414</v>
      </c>
      <c r="E9" s="349">
        <v>834</v>
      </c>
      <c r="F9" s="349">
        <v>10434</v>
      </c>
      <c r="G9" s="349">
        <v>5189</v>
      </c>
      <c r="H9" s="349">
        <v>3116</v>
      </c>
      <c r="I9" s="198">
        <v>3314</v>
      </c>
      <c r="J9" s="198">
        <v>1794</v>
      </c>
      <c r="K9" s="198">
        <v>3087</v>
      </c>
      <c r="L9" s="198">
        <v>646</v>
      </c>
      <c r="M9" s="198" t="s">
        <v>7</v>
      </c>
      <c r="N9" s="198" t="s">
        <v>7</v>
      </c>
      <c r="O9" s="198">
        <v>11931</v>
      </c>
      <c r="P9" s="198">
        <v>2820</v>
      </c>
      <c r="Q9" s="198">
        <v>6561</v>
      </c>
      <c r="R9" s="198">
        <v>2550</v>
      </c>
      <c r="S9" s="198" t="s">
        <v>7</v>
      </c>
      <c r="T9" s="198" t="s">
        <v>7</v>
      </c>
      <c r="U9" s="198" t="s">
        <v>7</v>
      </c>
      <c r="V9" s="198" t="s">
        <v>7</v>
      </c>
      <c r="W9" s="198" t="s">
        <v>7</v>
      </c>
      <c r="X9" s="198" t="s">
        <v>7</v>
      </c>
      <c r="Y9" s="198" t="s">
        <v>7</v>
      </c>
      <c r="Z9" s="198" t="s">
        <v>7</v>
      </c>
      <c r="AA9" s="198">
        <v>1100</v>
      </c>
      <c r="AB9" s="198" t="s">
        <v>7</v>
      </c>
      <c r="AC9" s="198">
        <v>75</v>
      </c>
      <c r="AD9" s="198" t="s">
        <v>7</v>
      </c>
      <c r="AE9" s="198">
        <v>62</v>
      </c>
      <c r="AF9" s="198" t="s">
        <v>7</v>
      </c>
    </row>
    <row r="10" spans="2:32" ht="15" customHeight="1">
      <c r="B10" s="658"/>
      <c r="C10" s="348" t="s">
        <v>233</v>
      </c>
      <c r="D10" s="349">
        <v>7866</v>
      </c>
      <c r="E10" s="349">
        <v>134</v>
      </c>
      <c r="F10" s="349">
        <v>3196</v>
      </c>
      <c r="G10" s="349">
        <v>2282</v>
      </c>
      <c r="H10" s="349">
        <v>672</v>
      </c>
      <c r="I10" s="198">
        <v>91</v>
      </c>
      <c r="J10" s="198">
        <v>248</v>
      </c>
      <c r="K10" s="198">
        <v>1179</v>
      </c>
      <c r="L10" s="198">
        <v>64</v>
      </c>
      <c r="M10" s="198" t="s">
        <v>7</v>
      </c>
      <c r="N10" s="198" t="s">
        <v>7</v>
      </c>
      <c r="O10" s="198">
        <v>4184</v>
      </c>
      <c r="P10" s="198">
        <v>481</v>
      </c>
      <c r="Q10" s="198">
        <v>2938</v>
      </c>
      <c r="R10" s="198">
        <v>765</v>
      </c>
      <c r="S10" s="198" t="s">
        <v>7</v>
      </c>
      <c r="T10" s="349">
        <v>2106</v>
      </c>
      <c r="U10" s="349">
        <v>788</v>
      </c>
      <c r="V10" s="349">
        <v>986</v>
      </c>
      <c r="W10" s="349">
        <v>332</v>
      </c>
      <c r="X10" s="201">
        <v>2254</v>
      </c>
      <c r="Y10" s="201">
        <v>1654</v>
      </c>
      <c r="Z10" s="303">
        <v>600</v>
      </c>
      <c r="AA10" s="198">
        <v>720</v>
      </c>
      <c r="AB10" s="198" t="s">
        <v>7</v>
      </c>
      <c r="AC10" s="198">
        <v>482</v>
      </c>
      <c r="AD10" s="349">
        <v>551</v>
      </c>
      <c r="AE10" s="198">
        <v>383</v>
      </c>
      <c r="AF10" s="198" t="s">
        <v>7</v>
      </c>
    </row>
    <row r="11" spans="2:32" ht="15" customHeight="1">
      <c r="B11" s="658"/>
      <c r="C11" s="348" t="s">
        <v>234</v>
      </c>
      <c r="D11" s="349">
        <v>237</v>
      </c>
      <c r="E11" s="349">
        <v>0</v>
      </c>
      <c r="F11" s="349">
        <v>150</v>
      </c>
      <c r="G11" s="349">
        <v>20</v>
      </c>
      <c r="H11" s="349">
        <v>3</v>
      </c>
      <c r="I11" s="198">
        <v>64</v>
      </c>
      <c r="J11" s="198">
        <v>0</v>
      </c>
      <c r="K11" s="198">
        <v>0</v>
      </c>
      <c r="L11" s="198">
        <v>0</v>
      </c>
      <c r="M11" s="404">
        <v>9693</v>
      </c>
      <c r="N11" s="198" t="s">
        <v>7</v>
      </c>
      <c r="O11" s="200">
        <v>588</v>
      </c>
      <c r="P11" s="200">
        <v>260</v>
      </c>
      <c r="Q11" s="200">
        <v>289</v>
      </c>
      <c r="R11" s="200">
        <v>39</v>
      </c>
      <c r="S11" s="198" t="s">
        <v>7</v>
      </c>
      <c r="T11" s="349">
        <v>122</v>
      </c>
      <c r="U11" s="349">
        <v>122</v>
      </c>
      <c r="V11" s="198" t="s">
        <v>7</v>
      </c>
      <c r="W11" s="198" t="s">
        <v>7</v>
      </c>
      <c r="X11" s="198" t="s">
        <v>7</v>
      </c>
      <c r="Y11" s="198" t="s">
        <v>7</v>
      </c>
      <c r="Z11" s="198" t="s">
        <v>7</v>
      </c>
      <c r="AA11" s="349">
        <v>0</v>
      </c>
      <c r="AB11" s="404" t="s">
        <v>7</v>
      </c>
      <c r="AC11" s="202">
        <v>28</v>
      </c>
      <c r="AD11" s="198" t="s">
        <v>7</v>
      </c>
      <c r="AE11" s="198">
        <v>3</v>
      </c>
      <c r="AF11" s="198" t="s">
        <v>7</v>
      </c>
    </row>
    <row r="12" spans="2:32" ht="15" customHeight="1">
      <c r="B12" s="658"/>
      <c r="C12" s="348" t="s">
        <v>235</v>
      </c>
      <c r="D12" s="349">
        <v>661668</v>
      </c>
      <c r="E12" s="349">
        <v>17467</v>
      </c>
      <c r="F12" s="349">
        <v>118942</v>
      </c>
      <c r="G12" s="349">
        <v>83256</v>
      </c>
      <c r="H12" s="349">
        <v>47020</v>
      </c>
      <c r="I12" s="198">
        <v>132329</v>
      </c>
      <c r="J12" s="198">
        <v>98584</v>
      </c>
      <c r="K12" s="198">
        <v>129067</v>
      </c>
      <c r="L12" s="198">
        <v>35003</v>
      </c>
      <c r="M12" s="198">
        <v>60892</v>
      </c>
      <c r="N12" s="198">
        <v>21757</v>
      </c>
      <c r="O12" s="198">
        <v>43788</v>
      </c>
      <c r="P12" s="198">
        <v>29846</v>
      </c>
      <c r="Q12" s="198">
        <v>8109</v>
      </c>
      <c r="R12" s="198">
        <v>5833</v>
      </c>
      <c r="S12" s="198" t="s">
        <v>7</v>
      </c>
      <c r="T12" s="349">
        <v>76109</v>
      </c>
      <c r="U12" s="349">
        <v>31674</v>
      </c>
      <c r="V12" s="349">
        <v>33390</v>
      </c>
      <c r="W12" s="349">
        <v>11045</v>
      </c>
      <c r="X12" s="201">
        <v>48450</v>
      </c>
      <c r="Y12" s="201">
        <v>38014</v>
      </c>
      <c r="Z12" s="324">
        <v>10436</v>
      </c>
      <c r="AA12" s="198">
        <v>20502</v>
      </c>
      <c r="AB12" s="198">
        <v>40295</v>
      </c>
      <c r="AC12" s="198">
        <v>7445</v>
      </c>
      <c r="AD12" s="198" t="s">
        <v>7</v>
      </c>
      <c r="AE12" s="198">
        <v>34</v>
      </c>
      <c r="AF12" s="198">
        <v>8373</v>
      </c>
    </row>
    <row r="13" spans="2:32" ht="15" customHeight="1">
      <c r="B13" s="658"/>
      <c r="C13" s="348" t="s">
        <v>236</v>
      </c>
      <c r="D13" s="349">
        <v>1146</v>
      </c>
      <c r="E13" s="349">
        <v>11</v>
      </c>
      <c r="F13" s="349">
        <v>750</v>
      </c>
      <c r="G13" s="349">
        <v>80</v>
      </c>
      <c r="H13" s="349">
        <v>156</v>
      </c>
      <c r="I13" s="198">
        <v>32</v>
      </c>
      <c r="J13" s="198">
        <v>95</v>
      </c>
      <c r="K13" s="198">
        <v>22</v>
      </c>
      <c r="L13" s="198">
        <v>0</v>
      </c>
      <c r="M13" s="198" t="s">
        <v>7</v>
      </c>
      <c r="N13" s="198" t="s">
        <v>7</v>
      </c>
      <c r="O13" s="198">
        <v>328</v>
      </c>
      <c r="P13" s="198">
        <v>77</v>
      </c>
      <c r="Q13" s="198">
        <v>251</v>
      </c>
      <c r="R13" s="198" t="s">
        <v>7</v>
      </c>
      <c r="S13" s="198" t="s">
        <v>7</v>
      </c>
      <c r="T13" s="198" t="s">
        <v>7</v>
      </c>
      <c r="U13" s="198" t="s">
        <v>7</v>
      </c>
      <c r="V13" s="198" t="s">
        <v>7</v>
      </c>
      <c r="W13" s="198" t="s">
        <v>7</v>
      </c>
      <c r="X13" s="198" t="s">
        <v>7</v>
      </c>
      <c r="Y13" s="198" t="s">
        <v>7</v>
      </c>
      <c r="Z13" s="198" t="s">
        <v>7</v>
      </c>
      <c r="AA13" s="198">
        <v>150</v>
      </c>
      <c r="AB13" s="198" t="s">
        <v>7</v>
      </c>
      <c r="AC13" s="198">
        <v>133</v>
      </c>
      <c r="AD13" s="198" t="s">
        <v>7</v>
      </c>
      <c r="AE13" s="198" t="s">
        <v>7</v>
      </c>
      <c r="AF13" s="198" t="s">
        <v>7</v>
      </c>
    </row>
    <row r="14" spans="2:32" ht="15" customHeight="1">
      <c r="B14" s="658"/>
      <c r="C14" s="348" t="s">
        <v>237</v>
      </c>
      <c r="D14" s="349">
        <v>0</v>
      </c>
      <c r="E14" s="349" t="s">
        <v>7</v>
      </c>
      <c r="F14" s="349" t="s">
        <v>7</v>
      </c>
      <c r="G14" s="349" t="s">
        <v>7</v>
      </c>
      <c r="H14" s="349" t="s">
        <v>7</v>
      </c>
      <c r="I14" s="198" t="s">
        <v>7</v>
      </c>
      <c r="J14" s="198" t="s">
        <v>7</v>
      </c>
      <c r="K14" s="198" t="s">
        <v>7</v>
      </c>
      <c r="L14" s="198" t="s">
        <v>7</v>
      </c>
      <c r="M14" s="198" t="s">
        <v>7</v>
      </c>
      <c r="N14" s="198" t="s">
        <v>7</v>
      </c>
      <c r="O14" s="198">
        <v>4534</v>
      </c>
      <c r="P14" s="198">
        <v>1673</v>
      </c>
      <c r="Q14" s="198">
        <v>2050</v>
      </c>
      <c r="R14" s="198">
        <v>811</v>
      </c>
      <c r="S14" s="198" t="s">
        <v>7</v>
      </c>
      <c r="T14" s="198" t="s">
        <v>7</v>
      </c>
      <c r="U14" s="198" t="s">
        <v>7</v>
      </c>
      <c r="V14" s="198" t="s">
        <v>7</v>
      </c>
      <c r="W14" s="198" t="s">
        <v>7</v>
      </c>
      <c r="X14" s="198" t="s">
        <v>7</v>
      </c>
      <c r="Y14" s="198" t="s">
        <v>7</v>
      </c>
      <c r="Z14" s="198" t="s">
        <v>7</v>
      </c>
      <c r="AA14" s="198">
        <v>45</v>
      </c>
      <c r="AB14" s="198" t="s">
        <v>7</v>
      </c>
      <c r="AC14" s="198" t="s">
        <v>7</v>
      </c>
      <c r="AD14" s="349">
        <v>263</v>
      </c>
      <c r="AE14" s="198">
        <v>3210</v>
      </c>
      <c r="AF14" s="198" t="s">
        <v>7</v>
      </c>
    </row>
    <row r="15" spans="2:32" ht="15" customHeight="1">
      <c r="B15" s="658"/>
      <c r="C15" s="348" t="s">
        <v>238</v>
      </c>
      <c r="D15" s="349">
        <v>0</v>
      </c>
      <c r="E15" s="349" t="s">
        <v>7</v>
      </c>
      <c r="F15" s="349" t="s">
        <v>7</v>
      </c>
      <c r="G15" s="349" t="s">
        <v>7</v>
      </c>
      <c r="H15" s="349" t="s">
        <v>7</v>
      </c>
      <c r="I15" s="198" t="s">
        <v>7</v>
      </c>
      <c r="J15" s="198" t="s">
        <v>7</v>
      </c>
      <c r="K15" s="198" t="s">
        <v>7</v>
      </c>
      <c r="L15" s="198" t="s">
        <v>7</v>
      </c>
      <c r="M15" s="198" t="s">
        <v>7</v>
      </c>
      <c r="N15" s="198" t="s">
        <v>7</v>
      </c>
      <c r="O15" s="198" t="s">
        <v>7</v>
      </c>
      <c r="P15" s="198"/>
      <c r="Q15" s="198" t="s">
        <v>7</v>
      </c>
      <c r="R15" s="198" t="s">
        <v>7</v>
      </c>
      <c r="S15" s="198" t="s">
        <v>7</v>
      </c>
      <c r="T15" s="198" t="s">
        <v>7</v>
      </c>
      <c r="U15" s="198" t="s">
        <v>7</v>
      </c>
      <c r="V15" s="198" t="s">
        <v>7</v>
      </c>
      <c r="W15" s="198" t="s">
        <v>7</v>
      </c>
      <c r="X15" s="198" t="s">
        <v>7</v>
      </c>
      <c r="Y15" s="198" t="s">
        <v>7</v>
      </c>
      <c r="Z15" s="198" t="s">
        <v>7</v>
      </c>
      <c r="AA15" s="198" t="s">
        <v>7</v>
      </c>
      <c r="AB15" s="198" t="s">
        <v>7</v>
      </c>
      <c r="AC15" s="198" t="s">
        <v>7</v>
      </c>
      <c r="AD15" s="349">
        <v>715</v>
      </c>
      <c r="AE15" s="198" t="s">
        <v>7</v>
      </c>
      <c r="AF15" s="198" t="s">
        <v>7</v>
      </c>
    </row>
    <row r="16" spans="2:32" ht="15" customHeight="1">
      <c r="B16" s="658"/>
      <c r="C16" s="348" t="s">
        <v>239</v>
      </c>
      <c r="D16" s="349">
        <v>0</v>
      </c>
      <c r="E16" s="349" t="s">
        <v>7</v>
      </c>
      <c r="F16" s="349" t="s">
        <v>7</v>
      </c>
      <c r="G16" s="349" t="s">
        <v>7</v>
      </c>
      <c r="H16" s="349" t="s">
        <v>7</v>
      </c>
      <c r="I16" s="198" t="s">
        <v>7</v>
      </c>
      <c r="J16" s="198" t="s">
        <v>7</v>
      </c>
      <c r="K16" s="198" t="s">
        <v>7</v>
      </c>
      <c r="L16" s="198" t="s">
        <v>7</v>
      </c>
      <c r="M16" s="198">
        <v>3</v>
      </c>
      <c r="N16" s="198" t="s">
        <v>7</v>
      </c>
      <c r="O16" s="198" t="s">
        <v>7</v>
      </c>
      <c r="P16" s="198" t="s">
        <v>7</v>
      </c>
      <c r="Q16" s="198" t="s">
        <v>7</v>
      </c>
      <c r="R16" s="198" t="s">
        <v>7</v>
      </c>
      <c r="S16" s="198" t="s">
        <v>7</v>
      </c>
      <c r="T16" s="198" t="s">
        <v>7</v>
      </c>
      <c r="U16" s="198" t="s">
        <v>7</v>
      </c>
      <c r="V16" s="198" t="s">
        <v>7</v>
      </c>
      <c r="W16" s="198" t="s">
        <v>7</v>
      </c>
      <c r="X16" s="198" t="s">
        <v>7</v>
      </c>
      <c r="Y16" s="198" t="s">
        <v>7</v>
      </c>
      <c r="Z16" s="198" t="s">
        <v>7</v>
      </c>
      <c r="AA16" s="198" t="s">
        <v>7</v>
      </c>
      <c r="AB16" s="198" t="s">
        <v>7</v>
      </c>
      <c r="AC16" s="198">
        <v>4</v>
      </c>
      <c r="AD16" s="349">
        <v>18</v>
      </c>
      <c r="AE16" s="198" t="s">
        <v>7</v>
      </c>
      <c r="AF16" s="198" t="s">
        <v>7</v>
      </c>
    </row>
    <row r="17" spans="2:32" ht="15" customHeight="1">
      <c r="B17" s="658"/>
      <c r="C17" s="348" t="s">
        <v>240</v>
      </c>
      <c r="D17" s="349">
        <v>10558</v>
      </c>
      <c r="E17" s="349">
        <v>159</v>
      </c>
      <c r="F17" s="349">
        <v>3814</v>
      </c>
      <c r="G17" s="349">
        <v>1575</v>
      </c>
      <c r="H17" s="349">
        <v>965</v>
      </c>
      <c r="I17" s="198">
        <v>1468</v>
      </c>
      <c r="J17" s="198">
        <v>938</v>
      </c>
      <c r="K17" s="198">
        <v>1394</v>
      </c>
      <c r="L17" s="198">
        <v>245</v>
      </c>
      <c r="M17" s="198" t="s">
        <v>7</v>
      </c>
      <c r="N17" s="198" t="s">
        <v>7</v>
      </c>
      <c r="O17" s="198">
        <v>774</v>
      </c>
      <c r="P17" s="198">
        <v>375</v>
      </c>
      <c r="Q17" s="198">
        <v>169</v>
      </c>
      <c r="R17" s="198">
        <v>230</v>
      </c>
      <c r="S17" s="198" t="s">
        <v>7</v>
      </c>
      <c r="T17" s="198" t="s">
        <v>7</v>
      </c>
      <c r="U17" s="198" t="s">
        <v>7</v>
      </c>
      <c r="V17" s="198" t="s">
        <v>7</v>
      </c>
      <c r="W17" s="198" t="s">
        <v>7</v>
      </c>
      <c r="X17" s="198" t="s">
        <v>7</v>
      </c>
      <c r="Y17" s="198" t="s">
        <v>7</v>
      </c>
      <c r="Z17" s="198" t="s">
        <v>7</v>
      </c>
      <c r="AA17" s="198">
        <v>1704</v>
      </c>
      <c r="AB17" s="198" t="s">
        <v>7</v>
      </c>
      <c r="AC17" s="198" t="s">
        <v>7</v>
      </c>
      <c r="AD17" s="198" t="s">
        <v>7</v>
      </c>
      <c r="AE17" s="198" t="s">
        <v>7</v>
      </c>
      <c r="AF17" s="198" t="s">
        <v>7</v>
      </c>
    </row>
    <row r="18" spans="2:32" ht="15" customHeight="1">
      <c r="B18" s="658" t="s">
        <v>260</v>
      </c>
      <c r="C18" s="348" t="s">
        <v>74</v>
      </c>
      <c r="D18" s="349">
        <v>104618</v>
      </c>
      <c r="E18" s="349">
        <v>2526</v>
      </c>
      <c r="F18" s="349">
        <v>22537</v>
      </c>
      <c r="G18" s="349">
        <v>13441</v>
      </c>
      <c r="H18" s="349">
        <v>9880</v>
      </c>
      <c r="I18" s="198">
        <v>15689</v>
      </c>
      <c r="J18" s="198">
        <v>14743</v>
      </c>
      <c r="K18" s="198">
        <v>20810</v>
      </c>
      <c r="L18" s="198">
        <v>4992</v>
      </c>
      <c r="M18" s="404">
        <v>14134</v>
      </c>
      <c r="N18" s="199">
        <v>6554</v>
      </c>
      <c r="O18" s="200">
        <v>38672</v>
      </c>
      <c r="P18" s="200">
        <v>12276</v>
      </c>
      <c r="Q18" s="200">
        <v>14219</v>
      </c>
      <c r="R18" s="200">
        <v>5745</v>
      </c>
      <c r="S18" s="200">
        <v>6432</v>
      </c>
      <c r="T18" s="349">
        <v>23535</v>
      </c>
      <c r="U18" s="349">
        <v>9391</v>
      </c>
      <c r="V18" s="349">
        <v>7466</v>
      </c>
      <c r="W18" s="349">
        <v>6678</v>
      </c>
      <c r="X18" s="201"/>
      <c r="Y18" s="201"/>
      <c r="Z18" s="201"/>
      <c r="AA18" s="349">
        <v>4863</v>
      </c>
      <c r="AB18" s="404">
        <v>11369</v>
      </c>
      <c r="AC18" s="202">
        <v>5029</v>
      </c>
      <c r="AD18" s="349">
        <v>4793</v>
      </c>
      <c r="AE18" s="404">
        <v>4977</v>
      </c>
      <c r="AF18" s="404">
        <v>722</v>
      </c>
    </row>
    <row r="19" spans="2:32" ht="15" customHeight="1">
      <c r="B19" s="658"/>
      <c r="C19" s="348" t="s">
        <v>241</v>
      </c>
      <c r="D19" s="349">
        <v>4942</v>
      </c>
      <c r="E19" s="349">
        <v>265</v>
      </c>
      <c r="F19" s="349">
        <v>1472</v>
      </c>
      <c r="G19" s="349">
        <v>574</v>
      </c>
      <c r="H19" s="349">
        <v>390</v>
      </c>
      <c r="I19" s="198">
        <v>764</v>
      </c>
      <c r="J19" s="198">
        <v>581</v>
      </c>
      <c r="K19" s="198">
        <v>644</v>
      </c>
      <c r="L19" s="198">
        <v>252</v>
      </c>
      <c r="M19" s="404">
        <v>500</v>
      </c>
      <c r="N19" s="348">
        <v>495</v>
      </c>
      <c r="O19" s="200">
        <v>1863</v>
      </c>
      <c r="P19" s="198">
        <v>648</v>
      </c>
      <c r="Q19" s="198">
        <v>760</v>
      </c>
      <c r="R19" s="198">
        <v>258</v>
      </c>
      <c r="S19" s="200">
        <v>197</v>
      </c>
      <c r="T19" s="349">
        <v>2392</v>
      </c>
      <c r="U19" s="349">
        <v>1020</v>
      </c>
      <c r="V19" s="349">
        <v>845</v>
      </c>
      <c r="W19" s="349">
        <v>527</v>
      </c>
      <c r="X19" s="201">
        <v>1597</v>
      </c>
      <c r="Y19" s="201">
        <v>895</v>
      </c>
      <c r="Z19" s="303">
        <v>702</v>
      </c>
      <c r="AA19" s="349">
        <v>370</v>
      </c>
      <c r="AB19" s="404">
        <v>837</v>
      </c>
      <c r="AC19" s="202">
        <v>227</v>
      </c>
      <c r="AD19" s="349">
        <v>52</v>
      </c>
      <c r="AE19" s="404">
        <v>47</v>
      </c>
      <c r="AF19" s="404">
        <v>275</v>
      </c>
    </row>
    <row r="20" spans="2:32" ht="15" customHeight="1">
      <c r="B20" s="658"/>
      <c r="C20" s="348" t="s">
        <v>242</v>
      </c>
      <c r="D20" s="349">
        <v>8282</v>
      </c>
      <c r="E20" s="349">
        <v>277</v>
      </c>
      <c r="F20" s="349">
        <v>1732</v>
      </c>
      <c r="G20" s="349">
        <v>1096</v>
      </c>
      <c r="H20" s="349">
        <v>894</v>
      </c>
      <c r="I20" s="198">
        <v>1335</v>
      </c>
      <c r="J20" s="198">
        <v>1039</v>
      </c>
      <c r="K20" s="198">
        <v>1539</v>
      </c>
      <c r="L20" s="198">
        <v>370</v>
      </c>
      <c r="M20" s="404">
        <v>1202</v>
      </c>
      <c r="N20" s="348">
        <v>567</v>
      </c>
      <c r="O20" s="200">
        <v>2373</v>
      </c>
      <c r="P20" s="200">
        <v>879</v>
      </c>
      <c r="Q20" s="200">
        <v>539</v>
      </c>
      <c r="R20" s="200">
        <v>331</v>
      </c>
      <c r="S20" s="200">
        <v>624</v>
      </c>
      <c r="T20" s="349">
        <v>2077</v>
      </c>
      <c r="U20" s="349">
        <v>810</v>
      </c>
      <c r="V20" s="349">
        <v>551</v>
      </c>
      <c r="W20" s="349">
        <v>716</v>
      </c>
      <c r="X20" s="201">
        <v>1144</v>
      </c>
      <c r="Y20" s="201">
        <v>710</v>
      </c>
      <c r="Z20" s="303">
        <v>434</v>
      </c>
      <c r="AA20" s="349">
        <v>485</v>
      </c>
      <c r="AB20" s="404">
        <v>950</v>
      </c>
      <c r="AC20" s="202">
        <v>514</v>
      </c>
      <c r="AD20" s="349">
        <v>291</v>
      </c>
      <c r="AE20" s="404">
        <v>337</v>
      </c>
      <c r="AF20" s="404">
        <v>377</v>
      </c>
    </row>
    <row r="21" spans="2:32" ht="15" customHeight="1">
      <c r="B21" s="658"/>
      <c r="C21" s="348" t="s">
        <v>243</v>
      </c>
      <c r="D21" s="349">
        <v>63432</v>
      </c>
      <c r="E21" s="349">
        <v>992</v>
      </c>
      <c r="F21" s="349">
        <v>13663</v>
      </c>
      <c r="G21" s="349">
        <v>7766</v>
      </c>
      <c r="H21" s="349">
        <v>5762</v>
      </c>
      <c r="I21" s="198">
        <v>10233</v>
      </c>
      <c r="J21" s="198">
        <v>9397</v>
      </c>
      <c r="K21" s="198">
        <v>12362</v>
      </c>
      <c r="L21" s="198">
        <v>3257</v>
      </c>
      <c r="M21" s="404">
        <v>6883</v>
      </c>
      <c r="N21" s="199">
        <v>2043</v>
      </c>
      <c r="O21" s="200">
        <v>21701</v>
      </c>
      <c r="P21" s="200">
        <v>6213</v>
      </c>
      <c r="Q21" s="200">
        <v>7764</v>
      </c>
      <c r="R21" s="200">
        <v>3789</v>
      </c>
      <c r="S21" s="200">
        <v>3935</v>
      </c>
      <c r="T21" s="349">
        <v>7281</v>
      </c>
      <c r="U21" s="349">
        <v>2797</v>
      </c>
      <c r="V21" s="349">
        <v>2053</v>
      </c>
      <c r="W21" s="349">
        <v>2431</v>
      </c>
      <c r="X21" s="201">
        <v>9048</v>
      </c>
      <c r="Y21" s="201">
        <v>5770</v>
      </c>
      <c r="Z21" s="303">
        <v>3278</v>
      </c>
      <c r="AA21" s="349">
        <v>2065</v>
      </c>
      <c r="AB21" s="404">
        <v>7141</v>
      </c>
      <c r="AC21" s="202">
        <v>1619</v>
      </c>
      <c r="AD21" s="198" t="s">
        <v>7</v>
      </c>
      <c r="AE21" s="404">
        <v>986</v>
      </c>
      <c r="AF21" s="404" t="s">
        <v>7</v>
      </c>
    </row>
    <row r="22" spans="2:32" ht="15" customHeight="1">
      <c r="B22" s="658"/>
      <c r="C22" s="348" t="s">
        <v>244</v>
      </c>
      <c r="D22" s="349">
        <v>1903</v>
      </c>
      <c r="E22" s="349">
        <v>69</v>
      </c>
      <c r="F22" s="349">
        <v>370</v>
      </c>
      <c r="G22" s="349">
        <v>256</v>
      </c>
      <c r="H22" s="349">
        <v>169</v>
      </c>
      <c r="I22" s="198">
        <v>351</v>
      </c>
      <c r="J22" s="198">
        <v>235</v>
      </c>
      <c r="K22" s="198">
        <v>344</v>
      </c>
      <c r="L22" s="198">
        <v>109</v>
      </c>
      <c r="M22" s="404">
        <v>268</v>
      </c>
      <c r="N22" s="348">
        <v>132</v>
      </c>
      <c r="O22" s="200">
        <v>613</v>
      </c>
      <c r="P22" s="200">
        <v>210</v>
      </c>
      <c r="Q22" s="200">
        <v>258</v>
      </c>
      <c r="R22" s="200">
        <v>89</v>
      </c>
      <c r="S22" s="200">
        <v>56</v>
      </c>
      <c r="T22" s="349">
        <v>628</v>
      </c>
      <c r="U22" s="349">
        <v>319</v>
      </c>
      <c r="V22" s="349">
        <v>255</v>
      </c>
      <c r="W22" s="349">
        <v>54</v>
      </c>
      <c r="X22" s="201">
        <v>312</v>
      </c>
      <c r="Y22" s="201">
        <v>201</v>
      </c>
      <c r="Z22" s="303">
        <v>111</v>
      </c>
      <c r="AA22" s="349">
        <v>169</v>
      </c>
      <c r="AB22" s="404">
        <v>201</v>
      </c>
      <c r="AC22" s="202">
        <v>92</v>
      </c>
      <c r="AD22" s="349">
        <v>39</v>
      </c>
      <c r="AE22" s="404">
        <v>44</v>
      </c>
      <c r="AF22" s="404">
        <v>28</v>
      </c>
    </row>
    <row r="23" spans="2:32" ht="15" customHeight="1">
      <c r="B23" s="658"/>
      <c r="C23" s="348" t="s">
        <v>245</v>
      </c>
      <c r="D23" s="349">
        <v>0</v>
      </c>
      <c r="E23" s="349" t="s">
        <v>7</v>
      </c>
      <c r="F23" s="349" t="s">
        <v>7</v>
      </c>
      <c r="G23" s="349" t="s">
        <v>7</v>
      </c>
      <c r="H23" s="349" t="s">
        <v>7</v>
      </c>
      <c r="I23" s="198" t="s">
        <v>7</v>
      </c>
      <c r="J23" s="198" t="s">
        <v>7</v>
      </c>
      <c r="K23" s="198" t="s">
        <v>7</v>
      </c>
      <c r="L23" s="198" t="s">
        <v>7</v>
      </c>
      <c r="M23" s="198" t="s">
        <v>7</v>
      </c>
      <c r="N23" s="198" t="s">
        <v>7</v>
      </c>
      <c r="O23" s="198">
        <v>371</v>
      </c>
      <c r="P23" s="198">
        <v>126</v>
      </c>
      <c r="Q23" s="198">
        <v>181</v>
      </c>
      <c r="R23" s="198">
        <v>64</v>
      </c>
      <c r="S23" s="198" t="s">
        <v>7</v>
      </c>
      <c r="T23" s="198" t="s">
        <v>7</v>
      </c>
      <c r="U23" s="198" t="s">
        <v>7</v>
      </c>
      <c r="V23" s="198" t="s">
        <v>7</v>
      </c>
      <c r="W23" s="198" t="s">
        <v>7</v>
      </c>
      <c r="X23" s="198"/>
      <c r="Y23" s="198" t="s">
        <v>7</v>
      </c>
      <c r="Z23" s="198" t="s">
        <v>7</v>
      </c>
      <c r="AA23" s="198" t="s">
        <v>7</v>
      </c>
      <c r="AB23" s="198" t="s">
        <v>7</v>
      </c>
      <c r="AC23" s="198" t="s">
        <v>7</v>
      </c>
      <c r="AD23" s="198">
        <v>39</v>
      </c>
      <c r="AE23" s="198" t="s">
        <v>7</v>
      </c>
      <c r="AF23" s="198" t="s">
        <v>7</v>
      </c>
    </row>
    <row r="24" spans="2:32" ht="15" customHeight="1">
      <c r="B24" s="658"/>
      <c r="C24" s="348" t="s">
        <v>246</v>
      </c>
      <c r="D24" s="349">
        <v>0</v>
      </c>
      <c r="E24" s="349" t="s">
        <v>7</v>
      </c>
      <c r="F24" s="349" t="s">
        <v>7</v>
      </c>
      <c r="G24" s="349" t="s">
        <v>7</v>
      </c>
      <c r="H24" s="349" t="s">
        <v>7</v>
      </c>
      <c r="I24" s="198" t="s">
        <v>7</v>
      </c>
      <c r="J24" s="198" t="s">
        <v>7</v>
      </c>
      <c r="K24" s="198" t="s">
        <v>7</v>
      </c>
      <c r="L24" s="198" t="s">
        <v>7</v>
      </c>
      <c r="M24" s="198" t="s">
        <v>7</v>
      </c>
      <c r="N24" s="198" t="s">
        <v>7</v>
      </c>
      <c r="O24" s="198" t="s">
        <v>7</v>
      </c>
      <c r="P24" s="198" t="s">
        <v>7</v>
      </c>
      <c r="Q24" s="198" t="s">
        <v>7</v>
      </c>
      <c r="R24" s="198" t="s">
        <v>7</v>
      </c>
      <c r="S24" s="198" t="s">
        <v>7</v>
      </c>
      <c r="T24" s="198" t="s">
        <v>7</v>
      </c>
      <c r="U24" s="198" t="s">
        <v>7</v>
      </c>
      <c r="V24" s="198" t="s">
        <v>7</v>
      </c>
      <c r="W24" s="198" t="s">
        <v>7</v>
      </c>
      <c r="X24" s="198"/>
      <c r="Y24" s="198" t="s">
        <v>7</v>
      </c>
      <c r="Z24" s="198" t="s">
        <v>7</v>
      </c>
      <c r="AA24" s="198" t="s">
        <v>7</v>
      </c>
      <c r="AB24" s="198" t="s">
        <v>7</v>
      </c>
      <c r="AC24" s="198" t="s">
        <v>7</v>
      </c>
      <c r="AD24" s="349">
        <v>16</v>
      </c>
      <c r="AE24" s="198" t="s">
        <v>7</v>
      </c>
      <c r="AF24" s="198" t="s">
        <v>7</v>
      </c>
    </row>
    <row r="25" spans="2:32" ht="15" customHeight="1">
      <c r="B25" s="658"/>
      <c r="C25" s="348" t="s">
        <v>247</v>
      </c>
      <c r="D25" s="349">
        <v>0</v>
      </c>
      <c r="E25" s="349" t="s">
        <v>7</v>
      </c>
      <c r="F25" s="349" t="s">
        <v>7</v>
      </c>
      <c r="G25" s="349" t="s">
        <v>7</v>
      </c>
      <c r="H25" s="349" t="s">
        <v>7</v>
      </c>
      <c r="I25" s="198" t="s">
        <v>7</v>
      </c>
      <c r="J25" s="198" t="s">
        <v>7</v>
      </c>
      <c r="K25" s="198" t="s">
        <v>7</v>
      </c>
      <c r="L25" s="198" t="s">
        <v>7</v>
      </c>
      <c r="M25" s="198" t="s">
        <v>7</v>
      </c>
      <c r="N25" s="198" t="s">
        <v>7</v>
      </c>
      <c r="O25" s="198">
        <v>1156</v>
      </c>
      <c r="P25" s="198">
        <v>353</v>
      </c>
      <c r="Q25" s="198">
        <v>436</v>
      </c>
      <c r="R25" s="198">
        <v>252</v>
      </c>
      <c r="S25" s="198">
        <v>115</v>
      </c>
      <c r="T25" s="198" t="s">
        <v>7</v>
      </c>
      <c r="U25" s="198" t="s">
        <v>7</v>
      </c>
      <c r="V25" s="198" t="s">
        <v>7</v>
      </c>
      <c r="W25" s="198" t="s">
        <v>7</v>
      </c>
      <c r="X25" s="198"/>
      <c r="Y25" s="198" t="s">
        <v>7</v>
      </c>
      <c r="Z25" s="198" t="s">
        <v>7</v>
      </c>
      <c r="AA25" s="198" t="s">
        <v>7</v>
      </c>
      <c r="AB25" s="198" t="s">
        <v>7</v>
      </c>
      <c r="AC25" s="198" t="s">
        <v>7</v>
      </c>
      <c r="AD25" s="349">
        <v>40</v>
      </c>
      <c r="AE25" s="198" t="s">
        <v>7</v>
      </c>
      <c r="AF25" s="198" t="s">
        <v>7</v>
      </c>
    </row>
    <row r="26" spans="2:32" ht="15" customHeight="1">
      <c r="B26" s="658"/>
      <c r="C26" s="348" t="s">
        <v>248</v>
      </c>
      <c r="D26" s="349">
        <v>0</v>
      </c>
      <c r="E26" s="349" t="s">
        <v>7</v>
      </c>
      <c r="F26" s="349" t="s">
        <v>7</v>
      </c>
      <c r="G26" s="349" t="s">
        <v>7</v>
      </c>
      <c r="H26" s="349" t="s">
        <v>7</v>
      </c>
      <c r="I26" s="198" t="s">
        <v>7</v>
      </c>
      <c r="J26" s="198" t="s">
        <v>7</v>
      </c>
      <c r="K26" s="198" t="s">
        <v>7</v>
      </c>
      <c r="L26" s="198" t="s">
        <v>7</v>
      </c>
      <c r="M26" s="198" t="s">
        <v>7</v>
      </c>
      <c r="N26" s="198" t="s">
        <v>7</v>
      </c>
      <c r="O26" s="198" t="s">
        <v>7</v>
      </c>
      <c r="P26" s="198" t="s">
        <v>7</v>
      </c>
      <c r="Q26" s="198" t="s">
        <v>7</v>
      </c>
      <c r="R26" s="198" t="s">
        <v>7</v>
      </c>
      <c r="S26" s="198" t="s">
        <v>7</v>
      </c>
      <c r="T26" s="198" t="s">
        <v>7</v>
      </c>
      <c r="U26" s="198" t="s">
        <v>7</v>
      </c>
      <c r="V26" s="198" t="s">
        <v>7</v>
      </c>
      <c r="W26" s="198" t="s">
        <v>7</v>
      </c>
      <c r="X26" s="198"/>
      <c r="Y26" s="198" t="s">
        <v>7</v>
      </c>
      <c r="Z26" s="198" t="s">
        <v>7</v>
      </c>
      <c r="AA26" s="198" t="s">
        <v>7</v>
      </c>
      <c r="AB26" s="198" t="s">
        <v>7</v>
      </c>
      <c r="AC26" s="198" t="s">
        <v>7</v>
      </c>
      <c r="AD26" s="349">
        <v>5</v>
      </c>
      <c r="AE26" s="198" t="s">
        <v>7</v>
      </c>
      <c r="AF26" s="198" t="s">
        <v>7</v>
      </c>
    </row>
    <row r="27" spans="2:32" ht="15" customHeight="1">
      <c r="B27" s="658"/>
      <c r="C27" s="348" t="s">
        <v>249</v>
      </c>
      <c r="D27" s="349">
        <v>1434</v>
      </c>
      <c r="E27" s="349">
        <v>117</v>
      </c>
      <c r="F27" s="349">
        <v>552</v>
      </c>
      <c r="G27" s="349">
        <v>468</v>
      </c>
      <c r="H27" s="349">
        <v>297</v>
      </c>
      <c r="I27" s="198" t="s">
        <v>7</v>
      </c>
      <c r="J27" s="198" t="s">
        <v>7</v>
      </c>
      <c r="K27" s="198" t="s">
        <v>7</v>
      </c>
      <c r="L27" s="198" t="s">
        <v>7</v>
      </c>
      <c r="M27" s="348">
        <v>591</v>
      </c>
      <c r="N27" s="348">
        <v>3</v>
      </c>
      <c r="O27" s="200">
        <v>215</v>
      </c>
      <c r="P27" s="200">
        <v>88</v>
      </c>
      <c r="Q27" s="200">
        <v>35</v>
      </c>
      <c r="R27" s="200">
        <v>54</v>
      </c>
      <c r="S27" s="200">
        <v>38</v>
      </c>
      <c r="T27" s="349">
        <v>575</v>
      </c>
      <c r="U27" s="349">
        <v>45</v>
      </c>
      <c r="V27" s="349">
        <v>32</v>
      </c>
      <c r="W27" s="349">
        <v>498</v>
      </c>
      <c r="X27" s="201"/>
      <c r="Y27" s="201" t="s">
        <v>7</v>
      </c>
      <c r="Z27" s="303" t="s">
        <v>7</v>
      </c>
      <c r="AA27" s="349">
        <v>469</v>
      </c>
      <c r="AB27" s="404">
        <v>49</v>
      </c>
      <c r="AC27" s="202">
        <v>67</v>
      </c>
      <c r="AD27" s="349">
        <v>2</v>
      </c>
      <c r="AE27" s="404">
        <v>50</v>
      </c>
      <c r="AF27" s="404" t="s">
        <v>7</v>
      </c>
    </row>
    <row r="28" spans="2:32" ht="15" customHeight="1">
      <c r="B28" s="658"/>
      <c r="C28" s="348" t="s">
        <v>250</v>
      </c>
      <c r="D28" s="349">
        <v>72</v>
      </c>
      <c r="E28" s="349" t="s">
        <v>7</v>
      </c>
      <c r="F28" s="349" t="s">
        <v>7</v>
      </c>
      <c r="G28" s="349" t="s">
        <v>7</v>
      </c>
      <c r="H28" s="349" t="s">
        <v>7</v>
      </c>
      <c r="I28" s="204" t="s">
        <v>772</v>
      </c>
      <c r="J28" s="204">
        <v>38</v>
      </c>
      <c r="K28" s="204">
        <v>34</v>
      </c>
      <c r="L28" s="204" t="s">
        <v>772</v>
      </c>
      <c r="M28" s="348">
        <v>26</v>
      </c>
      <c r="N28" s="348">
        <v>13</v>
      </c>
      <c r="O28" s="200">
        <v>90</v>
      </c>
      <c r="P28" s="200">
        <v>34</v>
      </c>
      <c r="Q28" s="200">
        <v>25</v>
      </c>
      <c r="R28" s="200">
        <v>17</v>
      </c>
      <c r="S28" s="200">
        <v>14</v>
      </c>
      <c r="T28" s="349">
        <v>35</v>
      </c>
      <c r="U28" s="349">
        <v>1</v>
      </c>
      <c r="V28" s="198" t="s">
        <v>7</v>
      </c>
      <c r="W28" s="349">
        <v>34</v>
      </c>
      <c r="X28" s="201">
        <v>35</v>
      </c>
      <c r="Y28" s="201">
        <v>6</v>
      </c>
      <c r="Z28" s="303">
        <v>29</v>
      </c>
      <c r="AA28" s="349">
        <v>23</v>
      </c>
      <c r="AB28" s="198" t="s">
        <v>7</v>
      </c>
      <c r="AC28" s="202">
        <v>1</v>
      </c>
      <c r="AD28" s="349">
        <v>18</v>
      </c>
      <c r="AE28" s="404">
        <v>16</v>
      </c>
      <c r="AF28" s="404">
        <v>14</v>
      </c>
    </row>
    <row r="29" spans="2:32" ht="15" customHeight="1">
      <c r="B29" s="658"/>
      <c r="C29" s="348" t="s">
        <v>187</v>
      </c>
      <c r="D29" s="349">
        <v>132</v>
      </c>
      <c r="E29" s="349">
        <v>10</v>
      </c>
      <c r="F29" s="349">
        <v>55</v>
      </c>
      <c r="G29" s="349">
        <v>40</v>
      </c>
      <c r="H29" s="349">
        <v>27</v>
      </c>
      <c r="I29" s="198" t="s">
        <v>7</v>
      </c>
      <c r="J29" s="198" t="s">
        <v>7</v>
      </c>
      <c r="K29" s="198" t="s">
        <v>7</v>
      </c>
      <c r="L29" s="198" t="s">
        <v>7</v>
      </c>
      <c r="M29" s="198">
        <v>28</v>
      </c>
      <c r="N29" s="198" t="s">
        <v>7</v>
      </c>
      <c r="O29" s="198">
        <v>38</v>
      </c>
      <c r="P29" s="198">
        <v>12</v>
      </c>
      <c r="Q29" s="198">
        <v>25</v>
      </c>
      <c r="R29" s="198" t="s">
        <v>7</v>
      </c>
      <c r="S29" s="198">
        <v>1</v>
      </c>
      <c r="T29" s="198" t="s">
        <v>7</v>
      </c>
      <c r="U29" s="198" t="s">
        <v>7</v>
      </c>
      <c r="V29" s="198" t="s">
        <v>7</v>
      </c>
      <c r="W29" s="198" t="s">
        <v>7</v>
      </c>
      <c r="X29" s="198"/>
      <c r="Y29" s="198" t="s">
        <v>7</v>
      </c>
      <c r="Z29" s="198" t="s">
        <v>7</v>
      </c>
      <c r="AA29" s="198" t="s">
        <v>7</v>
      </c>
      <c r="AB29" s="198" t="s">
        <v>7</v>
      </c>
      <c r="AC29" s="198" t="s">
        <v>7</v>
      </c>
      <c r="AD29" s="198">
        <v>34</v>
      </c>
      <c r="AE29" s="198" t="s">
        <v>7</v>
      </c>
      <c r="AF29" s="198" t="s">
        <v>7</v>
      </c>
    </row>
    <row r="30" spans="2:32" ht="15" customHeight="1">
      <c r="B30" s="658"/>
      <c r="C30" s="348" t="s">
        <v>251</v>
      </c>
      <c r="D30" s="349">
        <v>24211</v>
      </c>
      <c r="E30" s="349">
        <v>786</v>
      </c>
      <c r="F30" s="349">
        <v>4647</v>
      </c>
      <c r="G30" s="349">
        <v>3216</v>
      </c>
      <c r="H30" s="349">
        <v>2324</v>
      </c>
      <c r="I30" s="349">
        <v>2970</v>
      </c>
      <c r="J30" s="349">
        <v>3425</v>
      </c>
      <c r="K30" s="349">
        <v>5853</v>
      </c>
      <c r="L30" s="349">
        <v>990</v>
      </c>
      <c r="M30" s="199">
        <v>5228</v>
      </c>
      <c r="N30" s="199">
        <v>3288</v>
      </c>
      <c r="O30" s="200">
        <v>10498</v>
      </c>
      <c r="P30" s="200">
        <v>3796</v>
      </c>
      <c r="Q30" s="200">
        <v>4333</v>
      </c>
      <c r="R30" s="200">
        <v>935</v>
      </c>
      <c r="S30" s="200">
        <v>1434</v>
      </c>
      <c r="T30" s="349">
        <v>10396</v>
      </c>
      <c r="U30" s="349">
        <v>4324</v>
      </c>
      <c r="V30" s="349">
        <v>3680</v>
      </c>
      <c r="W30" s="349">
        <v>2392</v>
      </c>
      <c r="X30" s="201">
        <v>8850</v>
      </c>
      <c r="Y30" s="201">
        <v>3377</v>
      </c>
      <c r="Z30" s="303">
        <v>5473</v>
      </c>
      <c r="AA30" s="349">
        <v>1265</v>
      </c>
      <c r="AB30" s="404">
        <v>2184</v>
      </c>
      <c r="AC30" s="202">
        <v>2485</v>
      </c>
      <c r="AD30" s="349">
        <v>3528</v>
      </c>
      <c r="AE30" s="404">
        <v>3485</v>
      </c>
      <c r="AF30" s="404">
        <v>14</v>
      </c>
    </row>
    <row r="31" spans="2:32" ht="15" customHeight="1">
      <c r="B31" s="658"/>
      <c r="C31" s="348" t="s">
        <v>252</v>
      </c>
      <c r="D31" s="349">
        <v>210</v>
      </c>
      <c r="E31" s="349">
        <v>10</v>
      </c>
      <c r="F31" s="349">
        <v>46</v>
      </c>
      <c r="G31" s="349">
        <v>25</v>
      </c>
      <c r="H31" s="349">
        <v>17</v>
      </c>
      <c r="I31" s="349">
        <v>36</v>
      </c>
      <c r="J31" s="349">
        <v>28</v>
      </c>
      <c r="K31" s="349">
        <v>34</v>
      </c>
      <c r="L31" s="349">
        <v>14</v>
      </c>
      <c r="M31" s="348">
        <v>27</v>
      </c>
      <c r="N31" s="348">
        <v>13</v>
      </c>
      <c r="O31" s="200">
        <v>125</v>
      </c>
      <c r="P31" s="198">
        <v>43</v>
      </c>
      <c r="Q31" s="198">
        <v>44</v>
      </c>
      <c r="R31" s="198">
        <v>20</v>
      </c>
      <c r="S31" s="200">
        <v>18</v>
      </c>
      <c r="T31" s="349">
        <v>151</v>
      </c>
      <c r="U31" s="349">
        <v>75</v>
      </c>
      <c r="V31" s="349">
        <v>50</v>
      </c>
      <c r="W31" s="349">
        <v>26</v>
      </c>
      <c r="X31" s="201">
        <v>86</v>
      </c>
      <c r="Y31" s="201">
        <v>33</v>
      </c>
      <c r="Z31" s="303">
        <v>53</v>
      </c>
      <c r="AA31" s="349">
        <v>17</v>
      </c>
      <c r="AB31" s="404">
        <v>7</v>
      </c>
      <c r="AC31" s="202">
        <v>24</v>
      </c>
      <c r="AD31" s="198" t="s">
        <v>7</v>
      </c>
      <c r="AE31" s="404">
        <v>1</v>
      </c>
      <c r="AF31" s="404">
        <v>14</v>
      </c>
    </row>
    <row r="32" spans="2:32" ht="15" customHeight="1">
      <c r="B32" s="658" t="s">
        <v>253</v>
      </c>
      <c r="C32" s="348" t="s">
        <v>254</v>
      </c>
      <c r="D32" s="349">
        <v>98</v>
      </c>
      <c r="E32" s="404">
        <v>3</v>
      </c>
      <c r="F32" s="404">
        <v>15</v>
      </c>
      <c r="G32" s="404">
        <v>13</v>
      </c>
      <c r="H32" s="404">
        <v>11</v>
      </c>
      <c r="I32" s="349">
        <v>19</v>
      </c>
      <c r="J32" s="349">
        <v>12</v>
      </c>
      <c r="K32" s="349">
        <v>20</v>
      </c>
      <c r="L32" s="349">
        <v>5</v>
      </c>
      <c r="M32" s="348">
        <v>9</v>
      </c>
      <c r="N32" s="348">
        <v>4</v>
      </c>
      <c r="O32" s="200">
        <v>14</v>
      </c>
      <c r="P32" s="200">
        <v>5</v>
      </c>
      <c r="Q32" s="200">
        <v>4</v>
      </c>
      <c r="R32" s="200">
        <v>2</v>
      </c>
      <c r="S32" s="200">
        <v>3</v>
      </c>
      <c r="T32" s="349">
        <v>29</v>
      </c>
      <c r="U32" s="349">
        <v>11</v>
      </c>
      <c r="V32" s="349">
        <v>10</v>
      </c>
      <c r="W32" s="349">
        <v>8</v>
      </c>
      <c r="X32" s="201">
        <v>10</v>
      </c>
      <c r="Y32" s="201">
        <v>10</v>
      </c>
      <c r="Z32" s="303" t="s">
        <v>7</v>
      </c>
      <c r="AA32" s="349">
        <v>8</v>
      </c>
      <c r="AB32" s="404">
        <v>7</v>
      </c>
      <c r="AC32" s="202">
        <v>8</v>
      </c>
      <c r="AD32" s="198" t="s">
        <v>7</v>
      </c>
      <c r="AE32" s="238" t="s">
        <v>7</v>
      </c>
      <c r="AF32" s="238">
        <v>5</v>
      </c>
    </row>
    <row r="33" spans="2:32" ht="15" customHeight="1">
      <c r="B33" s="658"/>
      <c r="C33" s="348" t="s">
        <v>255</v>
      </c>
      <c r="D33" s="349">
        <v>9</v>
      </c>
      <c r="E33" s="404" t="s">
        <v>7</v>
      </c>
      <c r="F33" s="404">
        <v>3</v>
      </c>
      <c r="G33" s="404" t="s">
        <v>7</v>
      </c>
      <c r="H33" s="404" t="s">
        <v>7</v>
      </c>
      <c r="I33" s="349">
        <v>3</v>
      </c>
      <c r="J33" s="349">
        <v>1</v>
      </c>
      <c r="K33" s="349">
        <v>1</v>
      </c>
      <c r="L33" s="349">
        <v>1</v>
      </c>
      <c r="M33" s="198" t="s">
        <v>7</v>
      </c>
      <c r="N33" s="198" t="s">
        <v>7</v>
      </c>
      <c r="O33" s="198" t="s">
        <v>7</v>
      </c>
      <c r="P33" s="198" t="s">
        <v>7</v>
      </c>
      <c r="Q33" s="198" t="s">
        <v>7</v>
      </c>
      <c r="R33" s="198" t="s">
        <v>7</v>
      </c>
      <c r="S33" s="198" t="s">
        <v>7</v>
      </c>
      <c r="T33" s="198" t="s">
        <v>7</v>
      </c>
      <c r="U33" s="198" t="s">
        <v>7</v>
      </c>
      <c r="V33" s="198" t="s">
        <v>7</v>
      </c>
      <c r="W33" s="198" t="s">
        <v>7</v>
      </c>
      <c r="X33" s="198" t="s">
        <v>7</v>
      </c>
      <c r="Y33" s="198" t="s">
        <v>7</v>
      </c>
      <c r="Z33" s="198" t="s">
        <v>7</v>
      </c>
      <c r="AA33" s="198">
        <v>23</v>
      </c>
      <c r="AB33" s="404" t="s">
        <v>7</v>
      </c>
      <c r="AC33" s="202" t="s">
        <v>7</v>
      </c>
      <c r="AD33" s="198" t="s">
        <v>7</v>
      </c>
      <c r="AE33" s="239" t="s">
        <v>7</v>
      </c>
      <c r="AF33" s="239" t="s">
        <v>7</v>
      </c>
    </row>
    <row r="34" spans="2:32" ht="15" customHeight="1">
      <c r="B34" s="658"/>
      <c r="C34" s="348" t="s">
        <v>256</v>
      </c>
      <c r="D34" s="349">
        <v>7</v>
      </c>
      <c r="E34" s="404">
        <v>2</v>
      </c>
      <c r="F34" s="404">
        <v>5</v>
      </c>
      <c r="G34" s="404" t="s">
        <v>7</v>
      </c>
      <c r="H34" s="404" t="s">
        <v>7</v>
      </c>
      <c r="I34" s="198" t="s">
        <v>7</v>
      </c>
      <c r="J34" s="198" t="s">
        <v>7</v>
      </c>
      <c r="K34" s="198" t="s">
        <v>7</v>
      </c>
      <c r="L34" s="198" t="s">
        <v>7</v>
      </c>
      <c r="M34" s="198" t="s">
        <v>7</v>
      </c>
      <c r="N34" s="198" t="s">
        <v>7</v>
      </c>
      <c r="O34" s="198" t="s">
        <v>7</v>
      </c>
      <c r="P34" s="198" t="s">
        <v>7</v>
      </c>
      <c r="Q34" s="198" t="s">
        <v>7</v>
      </c>
      <c r="R34" s="198" t="s">
        <v>7</v>
      </c>
      <c r="S34" s="198" t="s">
        <v>7</v>
      </c>
      <c r="T34" s="198" t="s">
        <v>7</v>
      </c>
      <c r="U34" s="198" t="s">
        <v>7</v>
      </c>
      <c r="V34" s="198" t="s">
        <v>7</v>
      </c>
      <c r="W34" s="198" t="s">
        <v>7</v>
      </c>
      <c r="X34" s="198" t="s">
        <v>7</v>
      </c>
      <c r="Y34" s="198" t="s">
        <v>7</v>
      </c>
      <c r="Z34" s="198" t="s">
        <v>7</v>
      </c>
      <c r="AA34" s="198" t="s">
        <v>7</v>
      </c>
      <c r="AB34" s="198" t="s">
        <v>7</v>
      </c>
      <c r="AC34" s="198" t="s">
        <v>7</v>
      </c>
      <c r="AD34" s="198" t="s">
        <v>7</v>
      </c>
      <c r="AE34" s="239" t="s">
        <v>7</v>
      </c>
      <c r="AF34" s="239" t="s">
        <v>7</v>
      </c>
    </row>
    <row r="35" spans="2:32" ht="15" customHeight="1">
      <c r="B35" s="658"/>
      <c r="C35" s="348" t="s">
        <v>257</v>
      </c>
      <c r="D35" s="349">
        <v>0</v>
      </c>
      <c r="E35" s="348" t="s">
        <v>7</v>
      </c>
      <c r="F35" s="348" t="s">
        <v>7</v>
      </c>
      <c r="G35" s="348" t="s">
        <v>7</v>
      </c>
      <c r="H35" s="348" t="s">
        <v>7</v>
      </c>
      <c r="I35" s="198" t="s">
        <v>7</v>
      </c>
      <c r="J35" s="198" t="s">
        <v>7</v>
      </c>
      <c r="K35" s="198" t="s">
        <v>7</v>
      </c>
      <c r="L35" s="198" t="s">
        <v>7</v>
      </c>
      <c r="M35" s="198" t="s">
        <v>7</v>
      </c>
      <c r="N35" s="198" t="s">
        <v>7</v>
      </c>
      <c r="O35" s="198" t="s">
        <v>7</v>
      </c>
      <c r="P35" s="198" t="s">
        <v>7</v>
      </c>
      <c r="Q35" s="198" t="s">
        <v>7</v>
      </c>
      <c r="R35" s="198" t="s">
        <v>7</v>
      </c>
      <c r="S35" s="198" t="s">
        <v>7</v>
      </c>
      <c r="T35" s="198" t="s">
        <v>7</v>
      </c>
      <c r="U35" s="198" t="s">
        <v>7</v>
      </c>
      <c r="V35" s="198" t="s">
        <v>7</v>
      </c>
      <c r="W35" s="198" t="s">
        <v>7</v>
      </c>
      <c r="X35" s="198" t="s">
        <v>7</v>
      </c>
      <c r="Y35" s="198" t="s">
        <v>7</v>
      </c>
      <c r="Z35" s="198" t="s">
        <v>7</v>
      </c>
      <c r="AA35" s="198" t="s">
        <v>7</v>
      </c>
      <c r="AB35" s="198" t="s">
        <v>7</v>
      </c>
      <c r="AC35" s="198" t="s">
        <v>7</v>
      </c>
      <c r="AD35" s="198" t="s">
        <v>7</v>
      </c>
      <c r="AE35" s="239" t="s">
        <v>7</v>
      </c>
      <c r="AF35" s="239" t="s">
        <v>7</v>
      </c>
    </row>
    <row r="36" spans="2:32" ht="15" customHeight="1">
      <c r="B36" s="658"/>
      <c r="C36" s="348" t="s">
        <v>258</v>
      </c>
      <c r="D36" s="349">
        <v>0</v>
      </c>
      <c r="E36" s="205" t="s">
        <v>7</v>
      </c>
      <c r="F36" s="205" t="s">
        <v>7</v>
      </c>
      <c r="G36" s="205" t="s">
        <v>7</v>
      </c>
      <c r="H36" s="205" t="s">
        <v>7</v>
      </c>
      <c r="I36" s="198" t="s">
        <v>7</v>
      </c>
      <c r="J36" s="198" t="s">
        <v>7</v>
      </c>
      <c r="K36" s="198" t="s">
        <v>7</v>
      </c>
      <c r="L36" s="198" t="s">
        <v>7</v>
      </c>
      <c r="M36" s="198" t="s">
        <v>7</v>
      </c>
      <c r="N36" s="198" t="s">
        <v>7</v>
      </c>
      <c r="O36" s="198" t="s">
        <v>7</v>
      </c>
      <c r="P36" s="198" t="s">
        <v>7</v>
      </c>
      <c r="Q36" s="198" t="s">
        <v>7</v>
      </c>
      <c r="R36" s="198" t="s">
        <v>7</v>
      </c>
      <c r="S36" s="198" t="s">
        <v>7</v>
      </c>
      <c r="T36" s="198" t="s">
        <v>7</v>
      </c>
      <c r="U36" s="198" t="s">
        <v>7</v>
      </c>
      <c r="V36" s="198" t="s">
        <v>7</v>
      </c>
      <c r="W36" s="198" t="s">
        <v>7</v>
      </c>
      <c r="X36" s="198" t="s">
        <v>7</v>
      </c>
      <c r="Y36" s="198" t="s">
        <v>7</v>
      </c>
      <c r="Z36" s="198" t="s">
        <v>7</v>
      </c>
      <c r="AA36" s="198" t="s">
        <v>7</v>
      </c>
      <c r="AB36" s="198" t="s">
        <v>7</v>
      </c>
      <c r="AC36" s="198" t="s">
        <v>7</v>
      </c>
      <c r="AD36" s="349">
        <v>7</v>
      </c>
      <c r="AE36" s="198">
        <v>11</v>
      </c>
      <c r="AF36" s="198" t="s">
        <v>7</v>
      </c>
    </row>
    <row r="37" spans="2:32" s="41" customFormat="1" ht="15" customHeight="1">
      <c r="B37" s="658"/>
      <c r="C37" s="348" t="s">
        <v>375</v>
      </c>
      <c r="D37" s="349">
        <v>302</v>
      </c>
      <c r="E37" s="204">
        <v>10</v>
      </c>
      <c r="F37" s="204">
        <v>56</v>
      </c>
      <c r="G37" s="204">
        <v>40</v>
      </c>
      <c r="H37" s="204">
        <v>27</v>
      </c>
      <c r="I37" s="349">
        <v>55</v>
      </c>
      <c r="J37" s="349">
        <v>39</v>
      </c>
      <c r="K37" s="349">
        <v>57</v>
      </c>
      <c r="L37" s="349">
        <v>18</v>
      </c>
      <c r="M37" s="198">
        <v>26</v>
      </c>
      <c r="N37" s="198">
        <v>13</v>
      </c>
      <c r="O37" s="198">
        <v>132</v>
      </c>
      <c r="P37" s="198">
        <v>48</v>
      </c>
      <c r="Q37" s="198">
        <v>51</v>
      </c>
      <c r="R37" s="198">
        <v>17</v>
      </c>
      <c r="S37" s="198">
        <v>16</v>
      </c>
      <c r="T37" s="198" t="s">
        <v>7</v>
      </c>
      <c r="U37" s="198" t="s">
        <v>7</v>
      </c>
      <c r="V37" s="198" t="s">
        <v>7</v>
      </c>
      <c r="W37" s="198" t="s">
        <v>7</v>
      </c>
      <c r="X37" s="198">
        <v>18</v>
      </c>
      <c r="Y37" s="198" t="s">
        <v>7</v>
      </c>
      <c r="Z37" s="198">
        <v>18</v>
      </c>
      <c r="AA37" s="198">
        <v>19</v>
      </c>
      <c r="AB37" s="198">
        <v>22</v>
      </c>
      <c r="AC37" s="198">
        <v>16</v>
      </c>
      <c r="AD37" s="198">
        <v>15</v>
      </c>
      <c r="AE37" s="198">
        <v>7</v>
      </c>
      <c r="AF37" s="198">
        <v>13</v>
      </c>
    </row>
    <row r="38" spans="2:32" ht="15" customHeight="1">
      <c r="B38" s="658"/>
      <c r="C38" s="348" t="s">
        <v>259</v>
      </c>
      <c r="D38" s="349">
        <v>0</v>
      </c>
      <c r="E38" s="205" t="s">
        <v>7</v>
      </c>
      <c r="F38" s="205" t="s">
        <v>7</v>
      </c>
      <c r="G38" s="205" t="s">
        <v>7</v>
      </c>
      <c r="H38" s="205" t="s">
        <v>7</v>
      </c>
      <c r="I38" s="198" t="s">
        <v>7</v>
      </c>
      <c r="J38" s="198" t="s">
        <v>7</v>
      </c>
      <c r="K38" s="198" t="s">
        <v>7</v>
      </c>
      <c r="L38" s="198" t="s">
        <v>7</v>
      </c>
      <c r="M38" s="198" t="s">
        <v>7</v>
      </c>
      <c r="N38" s="198" t="s">
        <v>7</v>
      </c>
      <c r="O38" s="198">
        <v>24</v>
      </c>
      <c r="P38" s="198">
        <v>6</v>
      </c>
      <c r="Q38" s="198">
        <v>9</v>
      </c>
      <c r="R38" s="198">
        <v>4</v>
      </c>
      <c r="S38" s="198">
        <v>5</v>
      </c>
      <c r="T38" s="198" t="s">
        <v>7</v>
      </c>
      <c r="U38" s="198" t="s">
        <v>7</v>
      </c>
      <c r="V38" s="198" t="s">
        <v>7</v>
      </c>
      <c r="W38" s="198" t="s">
        <v>7</v>
      </c>
      <c r="X38" s="198">
        <v>45</v>
      </c>
      <c r="Y38" s="198">
        <v>33</v>
      </c>
      <c r="Z38" s="198">
        <v>12</v>
      </c>
      <c r="AA38" s="198" t="s">
        <v>7</v>
      </c>
      <c r="AB38" s="198" t="s">
        <v>7</v>
      </c>
      <c r="AC38" s="198" t="s">
        <v>7</v>
      </c>
      <c r="AD38" s="349">
        <v>15</v>
      </c>
      <c r="AE38" s="198" t="s">
        <v>7</v>
      </c>
      <c r="AF38" s="198" t="s">
        <v>7</v>
      </c>
    </row>
    <row r="40" spans="2:32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2:32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2:32" ht="13.2" customHeight="1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2:32" ht="13.2" customHeight="1"/>
    <row r="44" spans="2:32" ht="13.95" customHeight="1"/>
    <row r="48" spans="2:32" ht="26.4" customHeight="1"/>
    <row r="49" ht="26.4" customHeight="1"/>
    <row r="50" ht="13.5" customHeight="1"/>
    <row r="53" ht="26.4" customHeight="1"/>
    <row r="54" ht="26.4" customHeight="1"/>
    <row r="55" ht="26.4" customHeight="1"/>
    <row r="56" ht="26.4" customHeight="1"/>
    <row r="57" ht="26.4" customHeight="1"/>
    <row r="60" ht="26.4" customHeight="1"/>
    <row r="62" ht="27" customHeight="1"/>
    <row r="64" ht="26.4" customHeight="1"/>
    <row r="65" ht="27" customHeight="1"/>
  </sheetData>
  <mergeCells count="8">
    <mergeCell ref="B18:B31"/>
    <mergeCell ref="B32:B38"/>
    <mergeCell ref="B4:C5"/>
    <mergeCell ref="X4:Z4"/>
    <mergeCell ref="O4:S4"/>
    <mergeCell ref="T4:W4"/>
    <mergeCell ref="B6:B17"/>
    <mergeCell ref="D4:L4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74"/>
  <sheetViews>
    <sheetView zoomScaleNormal="100" workbookViewId="0">
      <selection activeCell="P22" sqref="P22"/>
    </sheetView>
  </sheetViews>
  <sheetFormatPr defaultColWidth="9.375" defaultRowHeight="13.2"/>
  <cols>
    <col min="1" max="1" width="9.375" style="409"/>
    <col min="2" max="4" width="20.875" style="409" customWidth="1"/>
    <col min="5" max="5" width="9.375" style="409"/>
    <col min="6" max="8" width="20.875" style="409" customWidth="1"/>
    <col min="9" max="9" width="9.375" style="409"/>
    <col min="10" max="10" width="22.5" style="409" customWidth="1"/>
    <col min="11" max="11" width="20.875" style="409" customWidth="1"/>
    <col min="12" max="12" width="28.5" style="409" bestFit="1" customWidth="1"/>
    <col min="13" max="13" width="9.375" style="409"/>
    <col min="14" max="14" width="20.875" style="409" customWidth="1"/>
    <col min="15" max="15" width="33.625" style="409" bestFit="1" customWidth="1"/>
    <col min="16" max="16" width="20.875" style="409" customWidth="1"/>
    <col min="17" max="17" width="9.375" style="409"/>
    <col min="18" max="20" width="20.875" style="409" customWidth="1"/>
    <col min="21" max="21" width="9.375" style="409"/>
    <col min="22" max="22" width="28.125" style="409" customWidth="1"/>
    <col min="23" max="23" width="26.5" style="409" customWidth="1"/>
    <col min="24" max="24" width="20.875" style="409" customWidth="1"/>
    <col min="25" max="25" width="9.375" style="409"/>
    <col min="26" max="28" width="20.875" style="409" customWidth="1"/>
    <col min="29" max="29" width="9.375" style="409"/>
    <col min="30" max="32" width="20.875" style="409" customWidth="1"/>
    <col min="33" max="33" width="9.375" style="409"/>
    <col min="34" max="36" width="20.875" style="409" customWidth="1"/>
    <col min="37" max="37" width="9.375" style="409"/>
    <col min="38" max="38" width="20.875" style="409" customWidth="1"/>
    <col min="39" max="39" width="25.375" style="409" customWidth="1"/>
    <col min="40" max="40" width="20.875" style="409" customWidth="1"/>
    <col min="41" max="41" width="9.375" style="409"/>
    <col min="42" max="42" width="20.875" style="409" customWidth="1"/>
    <col min="43" max="43" width="27.625" style="409" customWidth="1"/>
    <col min="44" max="44" width="20.875" style="409" customWidth="1"/>
    <col min="45" max="45" width="9.375" style="409"/>
    <col min="46" max="48" width="20.875" style="409" customWidth="1"/>
    <col min="49" max="49" width="9.375" style="409"/>
    <col min="50" max="50" width="23.5" style="409" bestFit="1" customWidth="1"/>
    <col min="51" max="51" width="26.125" style="409" bestFit="1" customWidth="1"/>
    <col min="52" max="52" width="22.125" style="409" bestFit="1" customWidth="1"/>
    <col min="53" max="16384" width="9.375" style="352"/>
  </cols>
  <sheetData>
    <row r="1" spans="2:52" ht="25.2">
      <c r="B1" s="421" t="s">
        <v>844</v>
      </c>
      <c r="C1" s="422"/>
    </row>
    <row r="2" spans="2:52" ht="21">
      <c r="B2" s="422"/>
      <c r="C2" s="423" t="s">
        <v>842</v>
      </c>
    </row>
    <row r="3" spans="2:52" ht="18" thickBot="1">
      <c r="B3" s="424"/>
      <c r="C3" s="424"/>
      <c r="D3" s="425"/>
      <c r="E3" s="320"/>
      <c r="F3" s="320"/>
      <c r="G3" s="320"/>
      <c r="H3" s="425"/>
      <c r="I3" s="320"/>
      <c r="J3" s="320"/>
      <c r="K3" s="320"/>
      <c r="L3" s="425"/>
      <c r="M3" s="320"/>
      <c r="N3" s="424"/>
      <c r="O3" s="424"/>
      <c r="P3" s="425"/>
      <c r="R3" s="424"/>
      <c r="T3" s="425"/>
      <c r="V3" s="424"/>
      <c r="W3" s="424"/>
      <c r="X3" s="425"/>
      <c r="Y3" s="320"/>
      <c r="Z3" s="424"/>
      <c r="AA3" s="424"/>
      <c r="AB3" s="424"/>
      <c r="AC3" s="425"/>
      <c r="AD3" s="320"/>
      <c r="AE3" s="320"/>
      <c r="AF3" s="425"/>
      <c r="AG3" s="320"/>
      <c r="AH3" s="320"/>
      <c r="AI3" s="424"/>
      <c r="AJ3" s="425"/>
      <c r="AK3" s="320"/>
      <c r="AL3" s="424"/>
      <c r="AM3" s="424"/>
      <c r="AN3" s="425"/>
      <c r="AO3" s="320"/>
      <c r="AP3" s="424"/>
      <c r="AQ3" s="424"/>
      <c r="AR3" s="425"/>
      <c r="AS3" s="320"/>
      <c r="AT3" s="320"/>
      <c r="AU3" s="320"/>
      <c r="AV3" s="425"/>
      <c r="AX3" s="320"/>
      <c r="AY3" s="320"/>
      <c r="AZ3" s="425"/>
    </row>
    <row r="4" spans="2:52" ht="27" thickBot="1">
      <c r="B4" s="303" t="s">
        <v>261</v>
      </c>
      <c r="C4" s="303" t="s">
        <v>262</v>
      </c>
      <c r="D4" s="303" t="s">
        <v>444</v>
      </c>
      <c r="E4" s="426"/>
      <c r="F4" s="303" t="s">
        <v>261</v>
      </c>
      <c r="G4" s="303" t="s">
        <v>262</v>
      </c>
      <c r="H4" s="303" t="s">
        <v>444</v>
      </c>
      <c r="I4" s="320"/>
      <c r="J4" s="364" t="s">
        <v>261</v>
      </c>
      <c r="K4" s="364" t="s">
        <v>262</v>
      </c>
      <c r="L4" s="364" t="s">
        <v>284</v>
      </c>
      <c r="M4" s="320"/>
      <c r="N4" s="364" t="s">
        <v>261</v>
      </c>
      <c r="O4" s="364" t="s">
        <v>262</v>
      </c>
      <c r="P4" s="437" t="s">
        <v>766</v>
      </c>
      <c r="Q4" s="320"/>
      <c r="R4" s="364" t="s">
        <v>261</v>
      </c>
      <c r="S4" s="364" t="s">
        <v>262</v>
      </c>
      <c r="T4" s="364" t="s">
        <v>33</v>
      </c>
      <c r="U4" s="320"/>
      <c r="V4" s="208" t="s">
        <v>261</v>
      </c>
      <c r="W4" s="209" t="s">
        <v>262</v>
      </c>
      <c r="X4" s="279" t="s">
        <v>69</v>
      </c>
      <c r="Y4" s="320"/>
      <c r="Z4" s="210" t="s">
        <v>261</v>
      </c>
      <c r="AA4" s="211" t="s">
        <v>262</v>
      </c>
      <c r="AB4" s="211" t="s">
        <v>43</v>
      </c>
      <c r="AC4" s="320"/>
      <c r="AD4" s="262" t="s">
        <v>261</v>
      </c>
      <c r="AE4" s="263" t="s">
        <v>262</v>
      </c>
      <c r="AF4" s="264" t="s">
        <v>419</v>
      </c>
      <c r="AG4" s="320"/>
      <c r="AH4" s="206" t="s">
        <v>261</v>
      </c>
      <c r="AI4" s="207" t="s">
        <v>262</v>
      </c>
      <c r="AJ4" s="207" t="s">
        <v>420</v>
      </c>
      <c r="AK4" s="320"/>
      <c r="AL4" s="364" t="s">
        <v>261</v>
      </c>
      <c r="AM4" s="364" t="s">
        <v>262</v>
      </c>
      <c r="AN4" s="364" t="s">
        <v>421</v>
      </c>
      <c r="AO4" s="320"/>
      <c r="AP4" s="364" t="s">
        <v>261</v>
      </c>
      <c r="AQ4" s="364" t="s">
        <v>262</v>
      </c>
      <c r="AR4" s="364" t="s">
        <v>53</v>
      </c>
      <c r="AS4" s="320"/>
      <c r="AT4" s="364" t="s">
        <v>261</v>
      </c>
      <c r="AU4" s="436" t="s">
        <v>262</v>
      </c>
      <c r="AV4" s="364" t="s">
        <v>340</v>
      </c>
      <c r="AW4" s="320"/>
      <c r="AX4" s="364" t="s">
        <v>261</v>
      </c>
      <c r="AY4" s="436" t="s">
        <v>262</v>
      </c>
      <c r="AZ4" s="364" t="s">
        <v>837</v>
      </c>
    </row>
    <row r="5" spans="2:52" ht="16.2" thickTop="1">
      <c r="B5" s="661" t="s">
        <v>345</v>
      </c>
      <c r="C5" s="303" t="s">
        <v>773</v>
      </c>
      <c r="D5" s="303" t="s">
        <v>774</v>
      </c>
      <c r="E5" s="426"/>
      <c r="F5" s="661" t="s">
        <v>263</v>
      </c>
      <c r="G5" s="267" t="s">
        <v>447</v>
      </c>
      <c r="H5" s="265" t="s">
        <v>7</v>
      </c>
      <c r="I5" s="320"/>
      <c r="J5" s="661" t="s">
        <v>272</v>
      </c>
      <c r="K5" s="303" t="s">
        <v>564</v>
      </c>
      <c r="L5" s="303">
        <v>26</v>
      </c>
      <c r="M5" s="320"/>
      <c r="N5" s="661" t="s">
        <v>263</v>
      </c>
      <c r="O5" s="303" t="s">
        <v>447</v>
      </c>
      <c r="P5" s="265">
        <v>1</v>
      </c>
      <c r="Q5" s="320"/>
      <c r="R5" s="661" t="s">
        <v>696</v>
      </c>
      <c r="S5" s="303" t="s">
        <v>446</v>
      </c>
      <c r="T5" s="444">
        <v>9</v>
      </c>
      <c r="U5" s="320"/>
      <c r="V5" s="596" t="s">
        <v>263</v>
      </c>
      <c r="W5" s="303" t="s">
        <v>447</v>
      </c>
      <c r="X5" s="266" t="s">
        <v>7</v>
      </c>
      <c r="Y5" s="320"/>
      <c r="Z5" s="677" t="s">
        <v>296</v>
      </c>
      <c r="AA5" s="287" t="s">
        <v>633</v>
      </c>
      <c r="AB5" s="70">
        <v>60</v>
      </c>
      <c r="AC5" s="320"/>
      <c r="AD5" s="676" t="s">
        <v>306</v>
      </c>
      <c r="AE5" s="260" t="s">
        <v>307</v>
      </c>
      <c r="AF5" s="261">
        <v>1</v>
      </c>
      <c r="AG5" s="320"/>
      <c r="AH5" s="623" t="s">
        <v>263</v>
      </c>
      <c r="AI5" s="70" t="s">
        <v>447</v>
      </c>
      <c r="AJ5" s="70">
        <v>1</v>
      </c>
      <c r="AK5" s="320"/>
      <c r="AL5" s="661" t="s">
        <v>331</v>
      </c>
      <c r="AM5" s="303" t="s">
        <v>447</v>
      </c>
      <c r="AN5" s="265">
        <v>1</v>
      </c>
      <c r="AO5" s="320"/>
      <c r="AP5" s="661" t="s">
        <v>341</v>
      </c>
      <c r="AQ5" s="303" t="s">
        <v>606</v>
      </c>
      <c r="AR5" s="303">
        <v>1</v>
      </c>
      <c r="AS5" s="320"/>
      <c r="AT5" s="661" t="s">
        <v>263</v>
      </c>
      <c r="AU5" s="267" t="s">
        <v>447</v>
      </c>
      <c r="AV5" s="265" t="s">
        <v>7</v>
      </c>
      <c r="AW5" s="320"/>
      <c r="AX5" s="661" t="s">
        <v>296</v>
      </c>
      <c r="AY5" s="267" t="s">
        <v>564</v>
      </c>
      <c r="AZ5" s="265">
        <v>14</v>
      </c>
    </row>
    <row r="6" spans="2:52" ht="15.6">
      <c r="B6" s="661"/>
      <c r="C6" s="303" t="s">
        <v>775</v>
      </c>
      <c r="D6" s="303" t="s">
        <v>776</v>
      </c>
      <c r="E6" s="426"/>
      <c r="F6" s="661"/>
      <c r="G6" s="267" t="s">
        <v>449</v>
      </c>
      <c r="H6" s="265" t="s">
        <v>7</v>
      </c>
      <c r="I6" s="320"/>
      <c r="J6" s="661"/>
      <c r="K6" s="303" t="s">
        <v>565</v>
      </c>
      <c r="L6" s="303">
        <v>1</v>
      </c>
      <c r="M6" s="320"/>
      <c r="N6" s="661"/>
      <c r="O6" s="303" t="s">
        <v>449</v>
      </c>
      <c r="P6" s="265">
        <v>3</v>
      </c>
      <c r="Q6" s="320"/>
      <c r="R6" s="661"/>
      <c r="S6" s="303" t="s">
        <v>697</v>
      </c>
      <c r="T6" s="444">
        <v>204</v>
      </c>
      <c r="U6" s="320"/>
      <c r="V6" s="597"/>
      <c r="W6" s="303" t="s">
        <v>449</v>
      </c>
      <c r="X6" s="266">
        <v>11</v>
      </c>
      <c r="Y6" s="320"/>
      <c r="Z6" s="667"/>
      <c r="AA6" s="287" t="s">
        <v>634</v>
      </c>
      <c r="AB6" s="69">
        <v>38</v>
      </c>
      <c r="AC6" s="320"/>
      <c r="AD6" s="655"/>
      <c r="AE6" s="253" t="s">
        <v>308</v>
      </c>
      <c r="AF6" s="255">
        <v>2</v>
      </c>
      <c r="AG6" s="320"/>
      <c r="AH6" s="572"/>
      <c r="AI6" s="69" t="s">
        <v>449</v>
      </c>
      <c r="AJ6" s="69">
        <v>5</v>
      </c>
      <c r="AK6" s="320"/>
      <c r="AL6" s="661"/>
      <c r="AM6" s="303" t="s">
        <v>500</v>
      </c>
      <c r="AN6" s="265">
        <v>3</v>
      </c>
      <c r="AO6" s="320"/>
      <c r="AP6" s="661"/>
      <c r="AQ6" s="212" t="s">
        <v>607</v>
      </c>
      <c r="AR6" s="212">
        <v>1</v>
      </c>
      <c r="AS6" s="320"/>
      <c r="AT6" s="661"/>
      <c r="AU6" s="267" t="s">
        <v>449</v>
      </c>
      <c r="AV6" s="265" t="s">
        <v>7</v>
      </c>
      <c r="AW6" s="320"/>
      <c r="AX6" s="661"/>
      <c r="AY6" s="267" t="s">
        <v>565</v>
      </c>
      <c r="AZ6" s="265">
        <v>1</v>
      </c>
    </row>
    <row r="7" spans="2:52" ht="15.6">
      <c r="B7" s="661" t="s">
        <v>777</v>
      </c>
      <c r="C7" s="303" t="s">
        <v>778</v>
      </c>
      <c r="D7" s="303" t="s">
        <v>779</v>
      </c>
      <c r="E7" s="426"/>
      <c r="F7" s="661"/>
      <c r="G7" s="267" t="s">
        <v>451</v>
      </c>
      <c r="H7" s="265" t="s">
        <v>7</v>
      </c>
      <c r="I7" s="320"/>
      <c r="J7" s="661"/>
      <c r="K7" s="303" t="s">
        <v>566</v>
      </c>
      <c r="L7" s="303">
        <v>26</v>
      </c>
      <c r="M7" s="320"/>
      <c r="N7" s="661"/>
      <c r="O7" s="303" t="s">
        <v>451</v>
      </c>
      <c r="P7" s="265">
        <v>10</v>
      </c>
      <c r="Q7" s="320"/>
      <c r="R7" s="661"/>
      <c r="S7" s="303" t="s">
        <v>448</v>
      </c>
      <c r="T7" s="444">
        <v>116</v>
      </c>
      <c r="U7" s="320"/>
      <c r="V7" s="597"/>
      <c r="W7" s="303" t="s">
        <v>451</v>
      </c>
      <c r="X7" s="266">
        <v>38</v>
      </c>
      <c r="Y7" s="320"/>
      <c r="Z7" s="667"/>
      <c r="AA7" s="287" t="s">
        <v>635</v>
      </c>
      <c r="AB7" s="69">
        <v>6</v>
      </c>
      <c r="AC7" s="320"/>
      <c r="AD7" s="655"/>
      <c r="AE7" s="253" t="s">
        <v>309</v>
      </c>
      <c r="AF7" s="256">
        <v>1</v>
      </c>
      <c r="AG7" s="320"/>
      <c r="AH7" s="572"/>
      <c r="AI7" s="69" t="s">
        <v>451</v>
      </c>
      <c r="AJ7" s="69">
        <v>9</v>
      </c>
      <c r="AK7" s="320"/>
      <c r="AL7" s="661"/>
      <c r="AM7" s="303" t="s">
        <v>501</v>
      </c>
      <c r="AN7" s="265">
        <v>6</v>
      </c>
      <c r="AO7" s="320"/>
      <c r="AP7" s="661"/>
      <c r="AQ7" s="212" t="s">
        <v>608</v>
      </c>
      <c r="AR7" s="212">
        <v>4</v>
      </c>
      <c r="AS7" s="320"/>
      <c r="AT7" s="661"/>
      <c r="AU7" s="267" t="s">
        <v>451</v>
      </c>
      <c r="AV7" s="265" t="s">
        <v>7</v>
      </c>
      <c r="AW7" s="320"/>
      <c r="AX7" s="661"/>
      <c r="AY7" s="267" t="s">
        <v>566</v>
      </c>
      <c r="AZ7" s="265">
        <v>14</v>
      </c>
    </row>
    <row r="8" spans="2:52" ht="15.6">
      <c r="B8" s="661"/>
      <c r="C8" s="303" t="s">
        <v>780</v>
      </c>
      <c r="D8" s="303" t="s">
        <v>781</v>
      </c>
      <c r="E8" s="426"/>
      <c r="F8" s="661"/>
      <c r="G8" s="267" t="s">
        <v>452</v>
      </c>
      <c r="H8" s="265" t="s">
        <v>7</v>
      </c>
      <c r="I8" s="320"/>
      <c r="J8" s="303" t="s">
        <v>292</v>
      </c>
      <c r="K8" s="303" t="s">
        <v>292</v>
      </c>
      <c r="L8" s="303">
        <v>27</v>
      </c>
      <c r="M8" s="320"/>
      <c r="N8" s="661"/>
      <c r="O8" s="303" t="s">
        <v>452</v>
      </c>
      <c r="P8" s="265" t="s">
        <v>7</v>
      </c>
      <c r="Q8" s="320"/>
      <c r="R8" s="661"/>
      <c r="S8" s="303" t="s">
        <v>698</v>
      </c>
      <c r="T8" s="444">
        <v>260</v>
      </c>
      <c r="U8" s="320"/>
      <c r="V8" s="597"/>
      <c r="W8" s="303" t="s">
        <v>452</v>
      </c>
      <c r="X8" s="266">
        <v>2</v>
      </c>
      <c r="Y8" s="320"/>
      <c r="Z8" s="667"/>
      <c r="AA8" s="287" t="s">
        <v>507</v>
      </c>
      <c r="AB8" s="69">
        <v>60</v>
      </c>
      <c r="AC8" s="320"/>
      <c r="AD8" s="655"/>
      <c r="AE8" s="253" t="s">
        <v>310</v>
      </c>
      <c r="AF8" s="256">
        <v>1</v>
      </c>
      <c r="AG8" s="320"/>
      <c r="AH8" s="572"/>
      <c r="AI8" s="69" t="s">
        <v>452</v>
      </c>
      <c r="AJ8" s="69">
        <v>5</v>
      </c>
      <c r="AK8" s="320"/>
      <c r="AL8" s="661"/>
      <c r="AM8" s="303" t="s">
        <v>502</v>
      </c>
      <c r="AN8" s="265">
        <v>9</v>
      </c>
      <c r="AO8" s="320"/>
      <c r="AP8" s="661"/>
      <c r="AQ8" s="303" t="s">
        <v>571</v>
      </c>
      <c r="AR8" s="303">
        <v>17</v>
      </c>
      <c r="AS8" s="320"/>
      <c r="AT8" s="661"/>
      <c r="AU8" s="267" t="s">
        <v>452</v>
      </c>
      <c r="AV8" s="265" t="s">
        <v>7</v>
      </c>
      <c r="AW8" s="320"/>
      <c r="AX8" s="661" t="s">
        <v>295</v>
      </c>
      <c r="AY8" s="267" t="s">
        <v>567</v>
      </c>
      <c r="AZ8" s="265">
        <v>1</v>
      </c>
    </row>
    <row r="9" spans="2:52" ht="15.6">
      <c r="B9" s="661"/>
      <c r="C9" s="303" t="s">
        <v>782</v>
      </c>
      <c r="D9" s="303" t="s">
        <v>783</v>
      </c>
      <c r="E9" s="426"/>
      <c r="F9" s="661"/>
      <c r="G9" s="267" t="s">
        <v>454</v>
      </c>
      <c r="H9" s="265" t="s">
        <v>455</v>
      </c>
      <c r="I9" s="320"/>
      <c r="J9" s="661" t="s">
        <v>263</v>
      </c>
      <c r="K9" s="303" t="s">
        <v>447</v>
      </c>
      <c r="L9" s="303">
        <v>1</v>
      </c>
      <c r="M9" s="320"/>
      <c r="N9" s="661"/>
      <c r="O9" s="303" t="s">
        <v>454</v>
      </c>
      <c r="P9" s="265">
        <v>19</v>
      </c>
      <c r="Q9" s="320"/>
      <c r="R9" s="661"/>
      <c r="S9" s="303" t="s">
        <v>699</v>
      </c>
      <c r="T9" s="444">
        <v>1753</v>
      </c>
      <c r="U9" s="320"/>
      <c r="V9" s="597"/>
      <c r="W9" s="303" t="s">
        <v>454</v>
      </c>
      <c r="X9" s="266">
        <v>23</v>
      </c>
      <c r="Y9" s="320"/>
      <c r="Z9" s="667"/>
      <c r="AA9" s="287" t="s">
        <v>446</v>
      </c>
      <c r="AB9" s="69">
        <v>22</v>
      </c>
      <c r="AC9" s="320"/>
      <c r="AD9" s="655"/>
      <c r="AE9" s="253" t="s">
        <v>311</v>
      </c>
      <c r="AF9" s="256">
        <v>1</v>
      </c>
      <c r="AG9" s="320"/>
      <c r="AH9" s="572"/>
      <c r="AI9" s="69" t="s">
        <v>454</v>
      </c>
      <c r="AJ9" s="69">
        <v>26</v>
      </c>
      <c r="AK9" s="320"/>
      <c r="AL9" s="661"/>
      <c r="AM9" s="303" t="s">
        <v>454</v>
      </c>
      <c r="AN9" s="265">
        <v>6</v>
      </c>
      <c r="AO9" s="320"/>
      <c r="AP9" s="661"/>
      <c r="AQ9" s="303" t="s">
        <v>609</v>
      </c>
      <c r="AR9" s="303">
        <v>15</v>
      </c>
      <c r="AS9" s="320"/>
      <c r="AT9" s="661"/>
      <c r="AU9" s="267" t="s">
        <v>454</v>
      </c>
      <c r="AV9" s="265">
        <v>41</v>
      </c>
      <c r="AW9" s="320"/>
      <c r="AX9" s="661"/>
      <c r="AY9" s="267" t="s">
        <v>446</v>
      </c>
      <c r="AZ9" s="265">
        <v>4</v>
      </c>
    </row>
    <row r="10" spans="2:52" ht="15.6">
      <c r="B10" s="661" t="s">
        <v>784</v>
      </c>
      <c r="C10" s="303" t="s">
        <v>785</v>
      </c>
      <c r="D10" s="303" t="s">
        <v>786</v>
      </c>
      <c r="E10" s="426"/>
      <c r="F10" s="661"/>
      <c r="G10" s="267" t="s">
        <v>280</v>
      </c>
      <c r="H10" s="265" t="s">
        <v>457</v>
      </c>
      <c r="I10" s="320"/>
      <c r="J10" s="661"/>
      <c r="K10" s="303" t="s">
        <v>449</v>
      </c>
      <c r="L10" s="303">
        <v>5</v>
      </c>
      <c r="M10" s="320"/>
      <c r="N10" s="661"/>
      <c r="O10" s="303" t="s">
        <v>280</v>
      </c>
      <c r="P10" s="265">
        <v>67</v>
      </c>
      <c r="Q10" s="320"/>
      <c r="R10" s="661" t="s">
        <v>263</v>
      </c>
      <c r="S10" s="303" t="s">
        <v>446</v>
      </c>
      <c r="T10" s="444">
        <v>9</v>
      </c>
      <c r="U10" s="320"/>
      <c r="V10" s="597"/>
      <c r="W10" s="303" t="s">
        <v>280</v>
      </c>
      <c r="X10" s="266">
        <v>359</v>
      </c>
      <c r="Y10" s="320"/>
      <c r="Z10" s="667"/>
      <c r="AA10" s="287" t="s">
        <v>636</v>
      </c>
      <c r="AB10" s="69">
        <v>31</v>
      </c>
      <c r="AC10" s="320"/>
      <c r="AD10" s="655"/>
      <c r="AE10" s="253" t="s">
        <v>312</v>
      </c>
      <c r="AF10" s="255">
        <v>7</v>
      </c>
      <c r="AG10" s="320"/>
      <c r="AH10" s="572"/>
      <c r="AI10" s="69" t="s">
        <v>280</v>
      </c>
      <c r="AJ10" s="69">
        <v>211</v>
      </c>
      <c r="AK10" s="320"/>
      <c r="AL10" s="661"/>
      <c r="AM10" s="303" t="s">
        <v>280</v>
      </c>
      <c r="AN10" s="265">
        <v>155</v>
      </c>
      <c r="AO10" s="320"/>
      <c r="AP10" s="661"/>
      <c r="AQ10" s="303" t="s">
        <v>610</v>
      </c>
      <c r="AR10" s="303">
        <v>5</v>
      </c>
      <c r="AS10" s="320"/>
      <c r="AT10" s="661"/>
      <c r="AU10" s="267" t="s">
        <v>280</v>
      </c>
      <c r="AV10" s="265">
        <v>50</v>
      </c>
      <c r="AW10" s="320"/>
      <c r="AX10" s="661"/>
      <c r="AY10" s="267" t="s">
        <v>568</v>
      </c>
      <c r="AZ10" s="265">
        <v>12</v>
      </c>
    </row>
    <row r="11" spans="2:52" ht="15.6">
      <c r="B11" s="661"/>
      <c r="C11" s="303" t="s">
        <v>787</v>
      </c>
      <c r="D11" s="303" t="s">
        <v>788</v>
      </c>
      <c r="E11" s="426"/>
      <c r="F11" s="661"/>
      <c r="G11" s="267" t="s">
        <v>458</v>
      </c>
      <c r="H11" s="265" t="s">
        <v>459</v>
      </c>
      <c r="I11" s="320"/>
      <c r="J11" s="661"/>
      <c r="K11" s="265" t="s">
        <v>451</v>
      </c>
      <c r="L11" s="265">
        <v>19</v>
      </c>
      <c r="M11" s="320"/>
      <c r="N11" s="661"/>
      <c r="O11" s="303" t="s">
        <v>458</v>
      </c>
      <c r="P11" s="265" t="s">
        <v>7</v>
      </c>
      <c r="Q11" s="320"/>
      <c r="R11" s="661"/>
      <c r="S11" s="303" t="s">
        <v>697</v>
      </c>
      <c r="T11" s="444">
        <v>32</v>
      </c>
      <c r="U11" s="320"/>
      <c r="V11" s="597"/>
      <c r="W11" s="303" t="s">
        <v>458</v>
      </c>
      <c r="X11" s="266">
        <v>10</v>
      </c>
      <c r="Y11" s="320"/>
      <c r="Z11" s="667"/>
      <c r="AA11" s="287" t="s">
        <v>637</v>
      </c>
      <c r="AB11" s="69">
        <v>52</v>
      </c>
      <c r="AC11" s="320"/>
      <c r="AD11" s="655"/>
      <c r="AE11" s="253" t="s">
        <v>313</v>
      </c>
      <c r="AF11" s="256">
        <v>1</v>
      </c>
      <c r="AG11" s="320"/>
      <c r="AH11" s="572"/>
      <c r="AI11" s="69" t="s">
        <v>458</v>
      </c>
      <c r="AJ11" s="69">
        <v>23</v>
      </c>
      <c r="AK11" s="320"/>
      <c r="AL11" s="661"/>
      <c r="AM11" s="303" t="s">
        <v>503</v>
      </c>
      <c r="AN11" s="265">
        <v>52</v>
      </c>
      <c r="AO11" s="320"/>
      <c r="AP11" s="661"/>
      <c r="AQ11" s="303" t="s">
        <v>458</v>
      </c>
      <c r="AR11" s="303">
        <v>16</v>
      </c>
      <c r="AS11" s="320"/>
      <c r="AT11" s="661"/>
      <c r="AU11" s="267" t="s">
        <v>458</v>
      </c>
      <c r="AV11" s="265">
        <v>12</v>
      </c>
      <c r="AW11" s="320"/>
      <c r="AX11" s="661"/>
      <c r="AY11" s="267" t="s">
        <v>569</v>
      </c>
      <c r="AZ11" s="265">
        <v>3</v>
      </c>
    </row>
    <row r="12" spans="2:52" ht="15.6">
      <c r="B12" s="661"/>
      <c r="C12" s="303" t="s">
        <v>789</v>
      </c>
      <c r="D12" s="303" t="s">
        <v>790</v>
      </c>
      <c r="E12" s="426"/>
      <c r="F12" s="661"/>
      <c r="G12" s="267" t="s">
        <v>460</v>
      </c>
      <c r="H12" s="265" t="s">
        <v>7</v>
      </c>
      <c r="I12" s="320"/>
      <c r="J12" s="661"/>
      <c r="K12" s="265" t="s">
        <v>452</v>
      </c>
      <c r="L12" s="265">
        <v>6</v>
      </c>
      <c r="M12" s="320"/>
      <c r="N12" s="661"/>
      <c r="O12" s="303" t="s">
        <v>460</v>
      </c>
      <c r="P12" s="265">
        <v>72</v>
      </c>
      <c r="Q12" s="320"/>
      <c r="R12" s="661"/>
      <c r="S12" s="303" t="s">
        <v>448</v>
      </c>
      <c r="T12" s="444">
        <v>88</v>
      </c>
      <c r="U12" s="320"/>
      <c r="V12" s="597"/>
      <c r="W12" s="303" t="s">
        <v>460</v>
      </c>
      <c r="X12" s="266">
        <v>64</v>
      </c>
      <c r="Y12" s="320"/>
      <c r="Z12" s="667"/>
      <c r="AA12" s="287" t="s">
        <v>448</v>
      </c>
      <c r="AB12" s="69">
        <v>163</v>
      </c>
      <c r="AC12" s="320"/>
      <c r="AD12" s="655"/>
      <c r="AE12" s="253" t="s">
        <v>314</v>
      </c>
      <c r="AF12" s="255">
        <v>2</v>
      </c>
      <c r="AG12" s="320"/>
      <c r="AH12" s="572"/>
      <c r="AI12" s="69" t="s">
        <v>460</v>
      </c>
      <c r="AJ12" s="69">
        <v>76</v>
      </c>
      <c r="AK12" s="320"/>
      <c r="AL12" s="661"/>
      <c r="AM12" s="303" t="s">
        <v>504</v>
      </c>
      <c r="AN12" s="265">
        <v>3</v>
      </c>
      <c r="AO12" s="320"/>
      <c r="AP12" s="661"/>
      <c r="AQ12" s="303" t="s">
        <v>504</v>
      </c>
      <c r="AR12" s="303">
        <v>37</v>
      </c>
      <c r="AS12" s="320"/>
      <c r="AT12" s="661"/>
      <c r="AU12" s="267" t="s">
        <v>460</v>
      </c>
      <c r="AV12" s="265" t="s">
        <v>7</v>
      </c>
      <c r="AW12" s="320"/>
      <c r="AX12" s="661"/>
      <c r="AY12" s="267" t="s">
        <v>570</v>
      </c>
      <c r="AZ12" s="265">
        <v>37</v>
      </c>
    </row>
    <row r="13" spans="2:52" ht="15.6">
      <c r="B13" s="661"/>
      <c r="C13" s="303" t="s">
        <v>705</v>
      </c>
      <c r="D13" s="303" t="s">
        <v>791</v>
      </c>
      <c r="E13" s="426"/>
      <c r="F13" s="661"/>
      <c r="G13" s="267" t="s">
        <v>462</v>
      </c>
      <c r="H13" s="265" t="s">
        <v>7</v>
      </c>
      <c r="I13" s="320"/>
      <c r="J13" s="661"/>
      <c r="K13" s="265" t="s">
        <v>454</v>
      </c>
      <c r="L13" s="265">
        <v>42</v>
      </c>
      <c r="M13" s="320"/>
      <c r="N13" s="661"/>
      <c r="O13" s="303" t="s">
        <v>462</v>
      </c>
      <c r="P13" s="265">
        <v>6</v>
      </c>
      <c r="Q13" s="320"/>
      <c r="R13" s="661"/>
      <c r="S13" s="303" t="s">
        <v>698</v>
      </c>
      <c r="T13" s="444">
        <v>175</v>
      </c>
      <c r="U13" s="320"/>
      <c r="V13" s="597"/>
      <c r="W13" s="303" t="s">
        <v>462</v>
      </c>
      <c r="X13" s="266">
        <v>2</v>
      </c>
      <c r="Y13" s="320"/>
      <c r="Z13" s="667"/>
      <c r="AA13" s="287" t="s">
        <v>638</v>
      </c>
      <c r="AB13" s="69">
        <v>22</v>
      </c>
      <c r="AC13" s="320"/>
      <c r="AD13" s="655"/>
      <c r="AE13" s="253" t="s">
        <v>315</v>
      </c>
      <c r="AF13" s="255">
        <v>49</v>
      </c>
      <c r="AG13" s="320"/>
      <c r="AH13" s="572"/>
      <c r="AI13" s="69" t="s">
        <v>462</v>
      </c>
      <c r="AJ13" s="69">
        <v>12</v>
      </c>
      <c r="AK13" s="320"/>
      <c r="AL13" s="661"/>
      <c r="AM13" s="303" t="s">
        <v>505</v>
      </c>
      <c r="AN13" s="265">
        <v>52</v>
      </c>
      <c r="AO13" s="320"/>
      <c r="AP13" s="661"/>
      <c r="AQ13" s="303" t="s">
        <v>611</v>
      </c>
      <c r="AR13" s="303">
        <v>2</v>
      </c>
      <c r="AS13" s="320"/>
      <c r="AT13" s="661"/>
      <c r="AU13" s="267" t="s">
        <v>462</v>
      </c>
      <c r="AV13" s="265">
        <v>1</v>
      </c>
      <c r="AW13" s="320"/>
      <c r="AX13" s="661"/>
      <c r="AY13" s="267" t="s">
        <v>571</v>
      </c>
      <c r="AZ13" s="265">
        <v>89</v>
      </c>
    </row>
    <row r="14" spans="2:52" ht="15.6">
      <c r="B14" s="661" t="s">
        <v>323</v>
      </c>
      <c r="C14" s="303" t="s">
        <v>792</v>
      </c>
      <c r="D14" s="303" t="s">
        <v>793</v>
      </c>
      <c r="E14" s="426"/>
      <c r="F14" s="661"/>
      <c r="G14" s="267" t="s">
        <v>463</v>
      </c>
      <c r="H14" s="265" t="s">
        <v>459</v>
      </c>
      <c r="I14" s="320"/>
      <c r="J14" s="661"/>
      <c r="K14" s="303" t="s">
        <v>280</v>
      </c>
      <c r="L14" s="303">
        <v>199</v>
      </c>
      <c r="M14" s="320"/>
      <c r="N14" s="661"/>
      <c r="O14" s="303" t="s">
        <v>463</v>
      </c>
      <c r="P14" s="265" t="s">
        <v>7</v>
      </c>
      <c r="Q14" s="320"/>
      <c r="R14" s="661"/>
      <c r="S14" s="303" t="s">
        <v>699</v>
      </c>
      <c r="T14" s="444">
        <v>204</v>
      </c>
      <c r="U14" s="320"/>
      <c r="V14" s="597"/>
      <c r="W14" s="303" t="s">
        <v>463</v>
      </c>
      <c r="X14" s="266" t="s">
        <v>7</v>
      </c>
      <c r="Y14" s="320"/>
      <c r="Z14" s="667"/>
      <c r="AA14" s="287" t="s">
        <v>639</v>
      </c>
      <c r="AB14" s="69">
        <v>1</v>
      </c>
      <c r="AC14" s="320"/>
      <c r="AD14" s="655"/>
      <c r="AE14" s="253" t="s">
        <v>316</v>
      </c>
      <c r="AF14" s="255">
        <v>1</v>
      </c>
      <c r="AG14" s="320"/>
      <c r="AH14" s="572"/>
      <c r="AI14" s="69" t="s">
        <v>463</v>
      </c>
      <c r="AJ14" s="69">
        <v>2</v>
      </c>
      <c r="AK14" s="320"/>
      <c r="AL14" s="661"/>
      <c r="AM14" s="303" t="s">
        <v>506</v>
      </c>
      <c r="AN14" s="265">
        <v>3</v>
      </c>
      <c r="AO14" s="320"/>
      <c r="AP14" s="661" t="s">
        <v>342</v>
      </c>
      <c r="AQ14" s="303" t="s">
        <v>612</v>
      </c>
      <c r="AR14" s="303">
        <v>1</v>
      </c>
      <c r="AS14" s="320"/>
      <c r="AT14" s="661"/>
      <c r="AU14" s="267" t="s">
        <v>463</v>
      </c>
      <c r="AV14" s="265" t="s">
        <v>7</v>
      </c>
      <c r="AW14" s="320"/>
      <c r="AX14" s="661" t="s">
        <v>572</v>
      </c>
      <c r="AY14" s="267" t="s">
        <v>573</v>
      </c>
      <c r="AZ14" s="265">
        <v>14</v>
      </c>
    </row>
    <row r="15" spans="2:52" ht="15.6">
      <c r="B15" s="661"/>
      <c r="C15" s="303" t="s">
        <v>453</v>
      </c>
      <c r="D15" s="303" t="s">
        <v>794</v>
      </c>
      <c r="E15" s="426"/>
      <c r="F15" s="661"/>
      <c r="G15" s="267" t="s">
        <v>464</v>
      </c>
      <c r="H15" s="265" t="s">
        <v>465</v>
      </c>
      <c r="I15" s="320"/>
      <c r="J15" s="661" t="s">
        <v>264</v>
      </c>
      <c r="K15" s="303" t="s">
        <v>739</v>
      </c>
      <c r="L15" s="303">
        <v>28</v>
      </c>
      <c r="M15" s="320"/>
      <c r="N15" s="661"/>
      <c r="O15" s="303" t="s">
        <v>464</v>
      </c>
      <c r="P15" s="265" t="s">
        <v>7</v>
      </c>
      <c r="Q15" s="320"/>
      <c r="R15" s="661"/>
      <c r="S15" s="303" t="s">
        <v>700</v>
      </c>
      <c r="T15" s="444" t="s">
        <v>701</v>
      </c>
      <c r="U15" s="320"/>
      <c r="V15" s="598"/>
      <c r="W15" s="303" t="s">
        <v>464</v>
      </c>
      <c r="X15" s="266">
        <v>1</v>
      </c>
      <c r="Y15" s="320"/>
      <c r="Z15" s="667"/>
      <c r="AA15" s="287" t="s">
        <v>640</v>
      </c>
      <c r="AB15" s="69">
        <v>271</v>
      </c>
      <c r="AC15" s="320"/>
      <c r="AD15" s="655"/>
      <c r="AE15" s="253" t="s">
        <v>317</v>
      </c>
      <c r="AF15" s="255">
        <v>3</v>
      </c>
      <c r="AG15" s="320"/>
      <c r="AH15" s="573"/>
      <c r="AI15" s="69" t="s">
        <v>464</v>
      </c>
      <c r="AJ15" s="69">
        <v>42</v>
      </c>
      <c r="AK15" s="320"/>
      <c r="AL15" s="661"/>
      <c r="AM15" s="303" t="s">
        <v>507</v>
      </c>
      <c r="AN15" s="265">
        <v>3</v>
      </c>
      <c r="AO15" s="320"/>
      <c r="AP15" s="661"/>
      <c r="AQ15" s="303" t="s">
        <v>613</v>
      </c>
      <c r="AR15" s="303">
        <v>1</v>
      </c>
      <c r="AS15" s="320"/>
      <c r="AT15" s="661"/>
      <c r="AU15" s="267" t="s">
        <v>464</v>
      </c>
      <c r="AV15" s="265" t="s">
        <v>7</v>
      </c>
      <c r="AW15" s="320"/>
      <c r="AX15" s="661"/>
      <c r="AY15" s="267" t="s">
        <v>528</v>
      </c>
      <c r="AZ15" s="265">
        <v>403</v>
      </c>
    </row>
    <row r="16" spans="2:52" ht="15.6">
      <c r="B16" s="661" t="s">
        <v>295</v>
      </c>
      <c r="C16" s="265" t="s">
        <v>446</v>
      </c>
      <c r="D16" s="265" t="s">
        <v>795</v>
      </c>
      <c r="E16" s="426"/>
      <c r="F16" s="661" t="s">
        <v>264</v>
      </c>
      <c r="G16" s="267" t="s">
        <v>281</v>
      </c>
      <c r="H16" s="265" t="s">
        <v>466</v>
      </c>
      <c r="I16" s="320"/>
      <c r="J16" s="661"/>
      <c r="K16" s="303" t="s">
        <v>740</v>
      </c>
      <c r="L16" s="303">
        <v>28</v>
      </c>
      <c r="M16" s="320"/>
      <c r="N16" s="661" t="s">
        <v>264</v>
      </c>
      <c r="O16" s="303" t="s">
        <v>281</v>
      </c>
      <c r="P16" s="265">
        <v>13</v>
      </c>
      <c r="Q16" s="320"/>
      <c r="R16" s="661" t="s">
        <v>702</v>
      </c>
      <c r="S16" s="303" t="s">
        <v>446</v>
      </c>
      <c r="T16" s="444">
        <v>10</v>
      </c>
      <c r="U16" s="320"/>
      <c r="V16" s="596" t="s">
        <v>264</v>
      </c>
      <c r="W16" s="303" t="s">
        <v>281</v>
      </c>
      <c r="X16" s="266">
        <v>74</v>
      </c>
      <c r="Y16" s="320"/>
      <c r="Z16" s="667"/>
      <c r="AA16" s="287" t="s">
        <v>641</v>
      </c>
      <c r="AB16" s="69">
        <v>39</v>
      </c>
      <c r="AC16" s="320"/>
      <c r="AD16" s="655"/>
      <c r="AE16" s="253" t="s">
        <v>280</v>
      </c>
      <c r="AF16" s="256">
        <v>0</v>
      </c>
      <c r="AG16" s="320"/>
      <c r="AH16" s="571" t="s">
        <v>264</v>
      </c>
      <c r="AI16" s="69" t="s">
        <v>281</v>
      </c>
      <c r="AJ16" s="69">
        <v>11</v>
      </c>
      <c r="AK16" s="320"/>
      <c r="AL16" s="661" t="s">
        <v>332</v>
      </c>
      <c r="AM16" s="303" t="s">
        <v>508</v>
      </c>
      <c r="AN16" s="265">
        <v>1</v>
      </c>
      <c r="AO16" s="320"/>
      <c r="AP16" s="661"/>
      <c r="AQ16" s="303" t="s">
        <v>281</v>
      </c>
      <c r="AR16" s="303">
        <v>1</v>
      </c>
      <c r="AS16" s="320"/>
      <c r="AT16" s="661" t="s">
        <v>264</v>
      </c>
      <c r="AU16" s="267" t="s">
        <v>281</v>
      </c>
      <c r="AV16" s="265">
        <v>16</v>
      </c>
      <c r="AW16" s="320"/>
      <c r="AX16" s="661"/>
      <c r="AY16" s="267" t="s">
        <v>574</v>
      </c>
      <c r="AZ16" s="265">
        <v>14</v>
      </c>
    </row>
    <row r="17" spans="2:52" ht="15.6">
      <c r="B17" s="661"/>
      <c r="C17" s="265" t="s">
        <v>448</v>
      </c>
      <c r="D17" s="265" t="s">
        <v>796</v>
      </c>
      <c r="E17" s="426"/>
      <c r="F17" s="661"/>
      <c r="G17" s="267" t="s">
        <v>467</v>
      </c>
      <c r="H17" s="265" t="s">
        <v>468</v>
      </c>
      <c r="I17" s="320"/>
      <c r="J17" s="661"/>
      <c r="K17" s="303" t="s">
        <v>741</v>
      </c>
      <c r="L17" s="303">
        <v>25</v>
      </c>
      <c r="M17" s="320"/>
      <c r="N17" s="661"/>
      <c r="O17" s="303" t="s">
        <v>467</v>
      </c>
      <c r="P17" s="265">
        <v>13</v>
      </c>
      <c r="Q17" s="320"/>
      <c r="R17" s="661"/>
      <c r="S17" s="303" t="s">
        <v>697</v>
      </c>
      <c r="T17" s="444">
        <v>3</v>
      </c>
      <c r="U17" s="320"/>
      <c r="V17" s="597"/>
      <c r="W17" s="303" t="s">
        <v>467</v>
      </c>
      <c r="X17" s="266">
        <v>74</v>
      </c>
      <c r="Y17" s="320"/>
      <c r="Z17" s="667"/>
      <c r="AA17" s="287" t="s">
        <v>642</v>
      </c>
      <c r="AB17" s="69">
        <v>6</v>
      </c>
      <c r="AC17" s="320"/>
      <c r="AD17" s="654"/>
      <c r="AE17" s="253" t="s">
        <v>318</v>
      </c>
      <c r="AF17" s="256">
        <v>24</v>
      </c>
      <c r="AG17" s="320"/>
      <c r="AH17" s="572"/>
      <c r="AI17" s="69" t="s">
        <v>467</v>
      </c>
      <c r="AJ17" s="69">
        <v>10</v>
      </c>
      <c r="AK17" s="320"/>
      <c r="AL17" s="661"/>
      <c r="AM17" s="303" t="s">
        <v>509</v>
      </c>
      <c r="AN17" s="265">
        <v>21</v>
      </c>
      <c r="AO17" s="320"/>
      <c r="AP17" s="661"/>
      <c r="AQ17" s="303" t="s">
        <v>614</v>
      </c>
      <c r="AR17" s="303">
        <v>15</v>
      </c>
      <c r="AS17" s="320"/>
      <c r="AT17" s="661"/>
      <c r="AU17" s="267" t="s">
        <v>467</v>
      </c>
      <c r="AV17" s="265">
        <v>1</v>
      </c>
      <c r="AW17" s="320"/>
      <c r="AX17" s="661"/>
      <c r="AY17" s="267" t="s">
        <v>575</v>
      </c>
      <c r="AZ17" s="265">
        <v>13</v>
      </c>
    </row>
    <row r="18" spans="2:52" ht="15.6">
      <c r="B18" s="661"/>
      <c r="C18" s="265" t="s">
        <v>450</v>
      </c>
      <c r="D18" s="265" t="s">
        <v>797</v>
      </c>
      <c r="E18" s="426"/>
      <c r="F18" s="661"/>
      <c r="G18" s="267" t="s">
        <v>282</v>
      </c>
      <c r="H18" s="265" t="s">
        <v>469</v>
      </c>
      <c r="I18" s="320"/>
      <c r="J18" s="661" t="s">
        <v>265</v>
      </c>
      <c r="K18" s="303" t="s">
        <v>580</v>
      </c>
      <c r="L18" s="303">
        <v>2</v>
      </c>
      <c r="M18" s="320"/>
      <c r="N18" s="661"/>
      <c r="O18" s="303" t="s">
        <v>282</v>
      </c>
      <c r="P18" s="265">
        <v>26</v>
      </c>
      <c r="Q18" s="320"/>
      <c r="R18" s="661"/>
      <c r="S18" s="303" t="s">
        <v>448</v>
      </c>
      <c r="T18" s="444">
        <v>130</v>
      </c>
      <c r="U18" s="320"/>
      <c r="V18" s="597"/>
      <c r="W18" s="303" t="s">
        <v>282</v>
      </c>
      <c r="X18" s="266">
        <v>94</v>
      </c>
      <c r="Y18" s="320"/>
      <c r="Z18" s="668"/>
      <c r="AA18" s="288" t="s">
        <v>643</v>
      </c>
      <c r="AB18" s="69">
        <v>33</v>
      </c>
      <c r="AC18" s="320"/>
      <c r="AD18" s="653" t="s">
        <v>264</v>
      </c>
      <c r="AE18" s="253" t="s">
        <v>281</v>
      </c>
      <c r="AF18" s="255">
        <v>26</v>
      </c>
      <c r="AG18" s="320"/>
      <c r="AH18" s="572"/>
      <c r="AI18" s="69" t="s">
        <v>282</v>
      </c>
      <c r="AJ18" s="69">
        <v>10</v>
      </c>
      <c r="AK18" s="320"/>
      <c r="AL18" s="661"/>
      <c r="AM18" s="303" t="s">
        <v>510</v>
      </c>
      <c r="AN18" s="265">
        <v>3</v>
      </c>
      <c r="AO18" s="320"/>
      <c r="AP18" s="661" t="s">
        <v>265</v>
      </c>
      <c r="AQ18" s="303" t="s">
        <v>615</v>
      </c>
      <c r="AR18" s="303">
        <v>30</v>
      </c>
      <c r="AS18" s="320"/>
      <c r="AT18" s="661"/>
      <c r="AU18" s="267" t="s">
        <v>282</v>
      </c>
      <c r="AV18" s="265">
        <v>16</v>
      </c>
      <c r="AW18" s="320"/>
      <c r="AX18" s="661"/>
      <c r="AY18" s="267" t="s">
        <v>576</v>
      </c>
      <c r="AZ18" s="265">
        <v>1</v>
      </c>
    </row>
    <row r="19" spans="2:52" ht="15.6">
      <c r="B19" s="303" t="s">
        <v>721</v>
      </c>
      <c r="C19" s="265" t="s">
        <v>7</v>
      </c>
      <c r="D19" s="265" t="s">
        <v>798</v>
      </c>
      <c r="E19" s="426"/>
      <c r="F19" s="661"/>
      <c r="G19" s="267" t="s">
        <v>283</v>
      </c>
      <c r="H19" s="265" t="s">
        <v>7</v>
      </c>
      <c r="I19" s="320"/>
      <c r="J19" s="661"/>
      <c r="K19" s="303" t="s">
        <v>581</v>
      </c>
      <c r="L19" s="303">
        <v>25</v>
      </c>
      <c r="M19" s="320"/>
      <c r="N19" s="661"/>
      <c r="O19" s="303" t="s">
        <v>283</v>
      </c>
      <c r="P19" s="265" t="s">
        <v>7</v>
      </c>
      <c r="Q19" s="320"/>
      <c r="R19" s="661"/>
      <c r="S19" s="303" t="s">
        <v>698</v>
      </c>
      <c r="T19" s="444">
        <v>136</v>
      </c>
      <c r="U19" s="320"/>
      <c r="V19" s="597"/>
      <c r="W19" s="303" t="s">
        <v>283</v>
      </c>
      <c r="X19" s="266" t="s">
        <v>7</v>
      </c>
      <c r="Y19" s="320"/>
      <c r="Z19" s="666" t="s">
        <v>297</v>
      </c>
      <c r="AA19" s="287" t="s">
        <v>491</v>
      </c>
      <c r="AB19" s="69">
        <v>88</v>
      </c>
      <c r="AC19" s="320"/>
      <c r="AD19" s="655"/>
      <c r="AE19" s="253" t="s">
        <v>282</v>
      </c>
      <c r="AF19" s="255">
        <v>25</v>
      </c>
      <c r="AG19" s="320"/>
      <c r="AH19" s="572"/>
      <c r="AI19" s="69" t="s">
        <v>283</v>
      </c>
      <c r="AJ19" s="69">
        <v>20</v>
      </c>
      <c r="AK19" s="320"/>
      <c r="AL19" s="661" t="s">
        <v>265</v>
      </c>
      <c r="AM19" s="303" t="s">
        <v>491</v>
      </c>
      <c r="AN19" s="265">
        <v>1</v>
      </c>
      <c r="AO19" s="320"/>
      <c r="AP19" s="661"/>
      <c r="AQ19" s="303" t="s">
        <v>616</v>
      </c>
      <c r="AR19" s="303">
        <v>2</v>
      </c>
      <c r="AS19" s="320"/>
      <c r="AT19" s="661"/>
      <c r="AU19" s="267" t="s">
        <v>283</v>
      </c>
      <c r="AV19" s="265" t="s">
        <v>7</v>
      </c>
      <c r="AW19" s="320"/>
      <c r="AX19" s="661"/>
      <c r="AY19" s="267" t="s">
        <v>577</v>
      </c>
      <c r="AZ19" s="265">
        <v>1</v>
      </c>
    </row>
    <row r="20" spans="2:52" ht="15.6">
      <c r="B20" s="303" t="s">
        <v>292</v>
      </c>
      <c r="C20" s="265" t="s">
        <v>7</v>
      </c>
      <c r="D20" s="265" t="s">
        <v>799</v>
      </c>
      <c r="E20" s="426"/>
      <c r="F20" s="661"/>
      <c r="G20" s="267" t="s">
        <v>470</v>
      </c>
      <c r="H20" s="265" t="s">
        <v>471</v>
      </c>
      <c r="I20" s="320"/>
      <c r="J20" s="661"/>
      <c r="K20" s="303" t="s">
        <v>742</v>
      </c>
      <c r="L20" s="303">
        <v>114</v>
      </c>
      <c r="M20" s="320"/>
      <c r="N20" s="661"/>
      <c r="O20" s="303" t="s">
        <v>470</v>
      </c>
      <c r="P20" s="265" t="s">
        <v>7</v>
      </c>
      <c r="Q20" s="320"/>
      <c r="R20" s="661"/>
      <c r="S20" s="303" t="s">
        <v>699</v>
      </c>
      <c r="T20" s="444">
        <v>6</v>
      </c>
      <c r="U20" s="320"/>
      <c r="V20" s="597"/>
      <c r="W20" s="303" t="s">
        <v>470</v>
      </c>
      <c r="X20" s="266" t="s">
        <v>7</v>
      </c>
      <c r="Y20" s="320"/>
      <c r="Z20" s="667"/>
      <c r="AA20" s="287" t="s">
        <v>644</v>
      </c>
      <c r="AB20" s="69">
        <v>43</v>
      </c>
      <c r="AC20" s="320"/>
      <c r="AD20" s="655"/>
      <c r="AE20" s="253" t="s">
        <v>283</v>
      </c>
      <c r="AF20" s="256">
        <v>38</v>
      </c>
      <c r="AG20" s="320"/>
      <c r="AH20" s="572"/>
      <c r="AI20" s="69" t="s">
        <v>470</v>
      </c>
      <c r="AJ20" s="69">
        <v>18</v>
      </c>
      <c r="AK20" s="320"/>
      <c r="AL20" s="661"/>
      <c r="AM20" s="303" t="s">
        <v>487</v>
      </c>
      <c r="AN20" s="265">
        <v>21</v>
      </c>
      <c r="AO20" s="320"/>
      <c r="AP20" s="303" t="s">
        <v>333</v>
      </c>
      <c r="AQ20" s="303" t="s">
        <v>617</v>
      </c>
      <c r="AR20" s="303">
        <v>1</v>
      </c>
      <c r="AS20" s="320"/>
      <c r="AT20" s="661"/>
      <c r="AU20" s="267" t="s">
        <v>470</v>
      </c>
      <c r="AV20" s="265" t="s">
        <v>7</v>
      </c>
      <c r="AW20" s="320"/>
      <c r="AX20" s="661"/>
      <c r="AY20" s="267" t="s">
        <v>578</v>
      </c>
      <c r="AZ20" s="265">
        <v>14</v>
      </c>
    </row>
    <row r="21" spans="2:52" ht="15.6">
      <c r="B21" s="661" t="s">
        <v>300</v>
      </c>
      <c r="C21" s="265" t="s">
        <v>453</v>
      </c>
      <c r="D21" s="265" t="s">
        <v>786</v>
      </c>
      <c r="E21" s="426"/>
      <c r="F21" s="661"/>
      <c r="G21" s="267" t="s">
        <v>472</v>
      </c>
      <c r="H21" s="265" t="s">
        <v>473</v>
      </c>
      <c r="I21" s="320"/>
      <c r="J21" s="661"/>
      <c r="K21" s="303" t="s">
        <v>743</v>
      </c>
      <c r="L21" s="303">
        <v>51</v>
      </c>
      <c r="M21" s="320"/>
      <c r="N21" s="661"/>
      <c r="O21" s="303" t="s">
        <v>472</v>
      </c>
      <c r="P21" s="265" t="s">
        <v>7</v>
      </c>
      <c r="Q21" s="320"/>
      <c r="R21" s="661"/>
      <c r="S21" s="303" t="s">
        <v>700</v>
      </c>
      <c r="T21" s="444" t="s">
        <v>703</v>
      </c>
      <c r="U21" s="320"/>
      <c r="V21" s="598"/>
      <c r="W21" s="303" t="s">
        <v>472</v>
      </c>
      <c r="X21" s="266" t="s">
        <v>7</v>
      </c>
      <c r="Y21" s="320"/>
      <c r="Z21" s="667"/>
      <c r="AA21" s="287" t="s">
        <v>645</v>
      </c>
      <c r="AB21" s="69">
        <v>79</v>
      </c>
      <c r="AC21" s="320"/>
      <c r="AD21" s="654"/>
      <c r="AE21" s="253" t="s">
        <v>319</v>
      </c>
      <c r="AF21" s="255">
        <v>27</v>
      </c>
      <c r="AG21" s="320"/>
      <c r="AH21" s="573"/>
      <c r="AI21" s="69" t="s">
        <v>472</v>
      </c>
      <c r="AJ21" s="69">
        <v>4</v>
      </c>
      <c r="AK21" s="320"/>
      <c r="AL21" s="661"/>
      <c r="AM21" s="303" t="s">
        <v>511</v>
      </c>
      <c r="AN21" s="265">
        <v>63</v>
      </c>
      <c r="AO21" s="320"/>
      <c r="AP21" s="661" t="s">
        <v>343</v>
      </c>
      <c r="AQ21" s="303" t="s">
        <v>618</v>
      </c>
      <c r="AR21" s="303">
        <v>1</v>
      </c>
      <c r="AS21" s="320"/>
      <c r="AT21" s="661"/>
      <c r="AU21" s="267" t="s">
        <v>472</v>
      </c>
      <c r="AV21" s="265" t="s">
        <v>7</v>
      </c>
      <c r="AW21" s="320"/>
      <c r="AX21" s="661" t="s">
        <v>579</v>
      </c>
      <c r="AY21" s="267" t="s">
        <v>580</v>
      </c>
      <c r="AZ21" s="265">
        <v>1</v>
      </c>
    </row>
    <row r="22" spans="2:52" ht="15.6">
      <c r="B22" s="661"/>
      <c r="C22" s="265" t="s">
        <v>456</v>
      </c>
      <c r="D22" s="265" t="s">
        <v>800</v>
      </c>
      <c r="E22" s="426"/>
      <c r="F22" s="303" t="s">
        <v>265</v>
      </c>
      <c r="G22" s="267" t="s">
        <v>7</v>
      </c>
      <c r="H22" s="265" t="s">
        <v>474</v>
      </c>
      <c r="I22" s="320"/>
      <c r="J22" s="661"/>
      <c r="K22" s="303" t="s">
        <v>744</v>
      </c>
      <c r="L22" s="303">
        <v>123</v>
      </c>
      <c r="M22" s="320"/>
      <c r="N22" s="303" t="s">
        <v>265</v>
      </c>
      <c r="O22" s="303" t="s">
        <v>539</v>
      </c>
      <c r="P22" s="456">
        <v>713</v>
      </c>
      <c r="Q22" s="320"/>
      <c r="R22" s="661" t="s">
        <v>704</v>
      </c>
      <c r="S22" s="303" t="s">
        <v>487</v>
      </c>
      <c r="T22" s="444">
        <v>114</v>
      </c>
      <c r="U22" s="320"/>
      <c r="V22" s="596" t="s">
        <v>822</v>
      </c>
      <c r="W22" s="303" t="s">
        <v>487</v>
      </c>
      <c r="X22" s="266">
        <v>91</v>
      </c>
      <c r="Y22" s="320"/>
      <c r="Z22" s="667"/>
      <c r="AA22" s="287" t="s">
        <v>528</v>
      </c>
      <c r="AB22" s="69">
        <v>1642</v>
      </c>
      <c r="AC22" s="320"/>
      <c r="AD22" s="653" t="s">
        <v>265</v>
      </c>
      <c r="AE22" s="253" t="s">
        <v>320</v>
      </c>
      <c r="AF22" s="255">
        <v>20</v>
      </c>
      <c r="AG22" s="320"/>
      <c r="AH22" s="213" t="s">
        <v>265</v>
      </c>
      <c r="AI22" s="69" t="s">
        <v>7</v>
      </c>
      <c r="AJ22" s="69">
        <v>96</v>
      </c>
      <c r="AK22" s="320"/>
      <c r="AL22" s="661" t="s">
        <v>266</v>
      </c>
      <c r="AM22" s="303" t="s">
        <v>506</v>
      </c>
      <c r="AN22" s="265">
        <v>1</v>
      </c>
      <c r="AO22" s="320"/>
      <c r="AP22" s="661"/>
      <c r="AQ22" s="303" t="s">
        <v>619</v>
      </c>
      <c r="AR22" s="303">
        <v>1</v>
      </c>
      <c r="AS22" s="320"/>
      <c r="AT22" s="303" t="s">
        <v>265</v>
      </c>
      <c r="AU22" s="267" t="s">
        <v>7</v>
      </c>
      <c r="AV22" s="265">
        <v>30</v>
      </c>
      <c r="AW22" s="320"/>
      <c r="AX22" s="661"/>
      <c r="AY22" s="267" t="s">
        <v>581</v>
      </c>
      <c r="AZ22" s="265">
        <v>13</v>
      </c>
    </row>
    <row r="23" spans="2:52" ht="15.6">
      <c r="B23" s="661" t="s">
        <v>302</v>
      </c>
      <c r="C23" s="265" t="s">
        <v>288</v>
      </c>
      <c r="D23" s="265" t="s">
        <v>801</v>
      </c>
      <c r="E23" s="426"/>
      <c r="F23" s="303" t="s">
        <v>266</v>
      </c>
      <c r="G23" s="267" t="s">
        <v>7</v>
      </c>
      <c r="H23" s="265" t="s">
        <v>475</v>
      </c>
      <c r="I23" s="320"/>
      <c r="J23" s="661" t="s">
        <v>266</v>
      </c>
      <c r="K23" s="303" t="s">
        <v>745</v>
      </c>
      <c r="L23" s="303">
        <v>1</v>
      </c>
      <c r="M23" s="320"/>
      <c r="N23" s="303" t="s">
        <v>266</v>
      </c>
      <c r="O23" s="303" t="s">
        <v>7</v>
      </c>
      <c r="P23" s="265" t="s">
        <v>7</v>
      </c>
      <c r="Q23" s="320"/>
      <c r="R23" s="661"/>
      <c r="S23" s="303" t="s">
        <v>705</v>
      </c>
      <c r="T23" s="444">
        <v>245</v>
      </c>
      <c r="U23" s="320"/>
      <c r="V23" s="597"/>
      <c r="W23" s="303" t="s">
        <v>742</v>
      </c>
      <c r="X23" s="266">
        <v>304</v>
      </c>
      <c r="Y23" s="320"/>
      <c r="Z23" s="667"/>
      <c r="AA23" s="287" t="s">
        <v>646</v>
      </c>
      <c r="AB23" s="69">
        <v>372</v>
      </c>
      <c r="AC23" s="320"/>
      <c r="AD23" s="655"/>
      <c r="AE23" s="253" t="s">
        <v>321</v>
      </c>
      <c r="AF23" s="255">
        <v>42</v>
      </c>
      <c r="AG23" s="320"/>
      <c r="AH23" s="213" t="s">
        <v>266</v>
      </c>
      <c r="AI23" s="69" t="s">
        <v>7</v>
      </c>
      <c r="AJ23" s="69">
        <v>460</v>
      </c>
      <c r="AK23" s="320"/>
      <c r="AL23" s="661"/>
      <c r="AM23" s="303" t="s">
        <v>512</v>
      </c>
      <c r="AN23" s="265">
        <v>1</v>
      </c>
      <c r="AO23" s="320"/>
      <c r="AP23" s="661"/>
      <c r="AQ23" s="303" t="s">
        <v>620</v>
      </c>
      <c r="AR23" s="303">
        <v>31</v>
      </c>
      <c r="AS23" s="320"/>
      <c r="AT23" s="303" t="s">
        <v>266</v>
      </c>
      <c r="AU23" s="267" t="s">
        <v>7</v>
      </c>
      <c r="AV23" s="265" t="s">
        <v>7</v>
      </c>
      <c r="AW23" s="320"/>
      <c r="AX23" s="661"/>
      <c r="AY23" s="267" t="s">
        <v>582</v>
      </c>
      <c r="AZ23" s="265">
        <v>126</v>
      </c>
    </row>
    <row r="24" spans="2:52" ht="15.6">
      <c r="B24" s="661"/>
      <c r="C24" s="265" t="s">
        <v>289</v>
      </c>
      <c r="D24" s="265" t="s">
        <v>802</v>
      </c>
      <c r="E24" s="426"/>
      <c r="F24" s="303" t="s">
        <v>267</v>
      </c>
      <c r="G24" s="267" t="s">
        <v>7</v>
      </c>
      <c r="H24" s="265" t="s">
        <v>476</v>
      </c>
      <c r="I24" s="320"/>
      <c r="J24" s="661"/>
      <c r="K24" s="265" t="s">
        <v>285</v>
      </c>
      <c r="L24" s="265">
        <v>55</v>
      </c>
      <c r="M24" s="320"/>
      <c r="N24" s="303" t="s">
        <v>267</v>
      </c>
      <c r="O24" s="303" t="s">
        <v>540</v>
      </c>
      <c r="P24" s="265">
        <v>130</v>
      </c>
      <c r="Q24" s="320"/>
      <c r="R24" s="661"/>
      <c r="S24" s="303" t="s">
        <v>528</v>
      </c>
      <c r="T24" s="444">
        <v>5622</v>
      </c>
      <c r="U24" s="320"/>
      <c r="V24" s="598"/>
      <c r="W24" s="303" t="s">
        <v>743</v>
      </c>
      <c r="X24" s="266">
        <v>151</v>
      </c>
      <c r="Y24" s="320"/>
      <c r="Z24" s="667"/>
      <c r="AA24" s="287" t="s">
        <v>647</v>
      </c>
      <c r="AB24" s="69">
        <v>64</v>
      </c>
      <c r="AC24" s="320"/>
      <c r="AD24" s="654"/>
      <c r="AE24" s="253" t="s">
        <v>322</v>
      </c>
      <c r="AF24" s="255">
        <v>77</v>
      </c>
      <c r="AG24" s="320"/>
      <c r="AH24" s="213" t="s">
        <v>267</v>
      </c>
      <c r="AI24" s="69" t="s">
        <v>7</v>
      </c>
      <c r="AJ24" s="69">
        <v>26</v>
      </c>
      <c r="AK24" s="320"/>
      <c r="AL24" s="661"/>
      <c r="AM24" s="303" t="s">
        <v>513</v>
      </c>
      <c r="AN24" s="265">
        <v>22</v>
      </c>
      <c r="AO24" s="320"/>
      <c r="AP24" s="303" t="s">
        <v>269</v>
      </c>
      <c r="AQ24" s="303" t="s">
        <v>621</v>
      </c>
      <c r="AR24" s="303">
        <v>3</v>
      </c>
      <c r="AS24" s="320"/>
      <c r="AT24" s="303" t="s">
        <v>267</v>
      </c>
      <c r="AU24" s="267" t="s">
        <v>7</v>
      </c>
      <c r="AV24" s="265">
        <v>17</v>
      </c>
      <c r="AW24" s="320"/>
      <c r="AX24" s="661" t="s">
        <v>583</v>
      </c>
      <c r="AY24" s="267" t="s">
        <v>584</v>
      </c>
      <c r="AZ24" s="265">
        <v>1</v>
      </c>
    </row>
    <row r="25" spans="2:52" ht="15.6">
      <c r="B25" s="661" t="s">
        <v>493</v>
      </c>
      <c r="C25" s="265" t="s">
        <v>490</v>
      </c>
      <c r="D25" s="265" t="s">
        <v>803</v>
      </c>
      <c r="E25" s="426"/>
      <c r="F25" s="303" t="s">
        <v>268</v>
      </c>
      <c r="G25" s="267" t="s">
        <v>7</v>
      </c>
      <c r="H25" s="265" t="s">
        <v>477</v>
      </c>
      <c r="I25" s="320"/>
      <c r="J25" s="303" t="s">
        <v>269</v>
      </c>
      <c r="K25" s="265" t="s">
        <v>489</v>
      </c>
      <c r="L25" s="265">
        <v>65</v>
      </c>
      <c r="M25" s="320"/>
      <c r="N25" s="303" t="s">
        <v>268</v>
      </c>
      <c r="O25" s="303" t="s">
        <v>541</v>
      </c>
      <c r="P25" s="265">
        <v>180</v>
      </c>
      <c r="Q25" s="320"/>
      <c r="R25" s="661"/>
      <c r="S25" s="303" t="s">
        <v>646</v>
      </c>
      <c r="T25" s="444">
        <v>659</v>
      </c>
      <c r="U25" s="320"/>
      <c r="V25" s="596" t="s">
        <v>266</v>
      </c>
      <c r="W25" s="303" t="s">
        <v>294</v>
      </c>
      <c r="X25" s="266">
        <v>96</v>
      </c>
      <c r="Y25" s="320"/>
      <c r="Z25" s="667"/>
      <c r="AA25" s="287" t="s">
        <v>648</v>
      </c>
      <c r="AB25" s="69">
        <v>6</v>
      </c>
      <c r="AC25" s="320"/>
      <c r="AD25" s="653" t="s">
        <v>266</v>
      </c>
      <c r="AE25" s="253" t="s">
        <v>294</v>
      </c>
      <c r="AF25" s="255">
        <v>22</v>
      </c>
      <c r="AG25" s="320"/>
      <c r="AH25" s="213" t="s">
        <v>268</v>
      </c>
      <c r="AI25" s="69" t="s">
        <v>7</v>
      </c>
      <c r="AJ25" s="69">
        <v>979</v>
      </c>
      <c r="AK25" s="320"/>
      <c r="AL25" s="661"/>
      <c r="AM25" s="303" t="s">
        <v>285</v>
      </c>
      <c r="AN25" s="265">
        <v>82</v>
      </c>
      <c r="AO25" s="320"/>
      <c r="AP25" s="661" t="s">
        <v>344</v>
      </c>
      <c r="AQ25" s="303" t="s">
        <v>622</v>
      </c>
      <c r="AR25" s="303">
        <v>108</v>
      </c>
      <c r="AS25" s="320"/>
      <c r="AT25" s="303" t="s">
        <v>268</v>
      </c>
      <c r="AU25" s="267" t="s">
        <v>7</v>
      </c>
      <c r="AV25" s="265">
        <v>1</v>
      </c>
      <c r="AW25" s="320"/>
      <c r="AX25" s="661"/>
      <c r="AY25" s="267" t="s">
        <v>585</v>
      </c>
      <c r="AZ25" s="265">
        <v>1</v>
      </c>
    </row>
    <row r="26" spans="2:52" ht="15.6">
      <c r="B26" s="661"/>
      <c r="C26" s="265" t="s">
        <v>665</v>
      </c>
      <c r="D26" s="265" t="s">
        <v>804</v>
      </c>
      <c r="E26" s="426"/>
      <c r="F26" s="303" t="s">
        <v>269</v>
      </c>
      <c r="G26" s="267" t="s">
        <v>7</v>
      </c>
      <c r="H26" s="265" t="s">
        <v>479</v>
      </c>
      <c r="I26" s="320"/>
      <c r="J26" s="303" t="s">
        <v>270</v>
      </c>
      <c r="K26" s="265" t="s">
        <v>490</v>
      </c>
      <c r="L26" s="265">
        <v>137</v>
      </c>
      <c r="M26" s="320"/>
      <c r="N26" s="303" t="s">
        <v>269</v>
      </c>
      <c r="O26" s="303" t="s">
        <v>7</v>
      </c>
      <c r="P26" s="265">
        <v>31</v>
      </c>
      <c r="Q26" s="320"/>
      <c r="R26" s="661" t="s">
        <v>706</v>
      </c>
      <c r="S26" s="303" t="s">
        <v>487</v>
      </c>
      <c r="T26" s="444">
        <v>32</v>
      </c>
      <c r="U26" s="320"/>
      <c r="V26" s="598"/>
      <c r="W26" s="303" t="s">
        <v>285</v>
      </c>
      <c r="X26" s="266">
        <v>852</v>
      </c>
      <c r="Y26" s="320"/>
      <c r="Z26" s="667"/>
      <c r="AA26" s="287" t="s">
        <v>649</v>
      </c>
      <c r="AB26" s="69">
        <v>6</v>
      </c>
      <c r="AC26" s="320"/>
      <c r="AD26" s="654"/>
      <c r="AE26" s="253" t="s">
        <v>285</v>
      </c>
      <c r="AF26" s="255">
        <v>49</v>
      </c>
      <c r="AG26" s="320"/>
      <c r="AH26" s="213" t="s">
        <v>269</v>
      </c>
      <c r="AI26" s="69" t="s">
        <v>7</v>
      </c>
      <c r="AJ26" s="69">
        <v>46</v>
      </c>
      <c r="AK26" s="320"/>
      <c r="AL26" s="303" t="s">
        <v>333</v>
      </c>
      <c r="AM26" s="303" t="s">
        <v>514</v>
      </c>
      <c r="AN26" s="265">
        <v>22</v>
      </c>
      <c r="AO26" s="320"/>
      <c r="AP26" s="661"/>
      <c r="AQ26" s="303" t="s">
        <v>623</v>
      </c>
      <c r="AR26" s="303">
        <v>34</v>
      </c>
      <c r="AS26" s="320"/>
      <c r="AT26" s="303" t="s">
        <v>269</v>
      </c>
      <c r="AU26" s="267" t="s">
        <v>7</v>
      </c>
      <c r="AV26" s="265" t="s">
        <v>7</v>
      </c>
      <c r="AW26" s="320"/>
      <c r="AX26" s="661"/>
      <c r="AY26" s="267" t="s">
        <v>586</v>
      </c>
      <c r="AZ26" s="265">
        <v>14</v>
      </c>
    </row>
    <row r="27" spans="2:52" ht="15.6">
      <c r="B27" s="661"/>
      <c r="C27" s="265" t="s">
        <v>489</v>
      </c>
      <c r="D27" s="265" t="s">
        <v>805</v>
      </c>
      <c r="E27" s="426"/>
      <c r="F27" s="303" t="s">
        <v>270</v>
      </c>
      <c r="G27" s="268" t="s">
        <v>7</v>
      </c>
      <c r="H27" s="265" t="s">
        <v>480</v>
      </c>
      <c r="I27" s="320"/>
      <c r="J27" s="661" t="s">
        <v>271</v>
      </c>
      <c r="K27" s="265" t="s">
        <v>746</v>
      </c>
      <c r="L27" s="265">
        <v>10</v>
      </c>
      <c r="M27" s="320"/>
      <c r="N27" s="303" t="s">
        <v>270</v>
      </c>
      <c r="O27" s="265" t="s">
        <v>542</v>
      </c>
      <c r="P27" s="265">
        <v>66</v>
      </c>
      <c r="Q27" s="320"/>
      <c r="R27" s="661"/>
      <c r="S27" s="265" t="s">
        <v>448</v>
      </c>
      <c r="T27" s="442">
        <v>57</v>
      </c>
      <c r="U27" s="320"/>
      <c r="V27" s="346" t="s">
        <v>267</v>
      </c>
      <c r="W27" s="265" t="s">
        <v>461</v>
      </c>
      <c r="X27" s="266">
        <v>97</v>
      </c>
      <c r="Y27" s="320"/>
      <c r="Z27" s="667"/>
      <c r="AA27" s="287" t="s">
        <v>650</v>
      </c>
      <c r="AB27" s="214">
        <v>6</v>
      </c>
      <c r="AC27" s="320"/>
      <c r="AD27" s="257" t="s">
        <v>267</v>
      </c>
      <c r="AE27" s="253" t="s">
        <v>7</v>
      </c>
      <c r="AF27" s="255">
        <v>22</v>
      </c>
      <c r="AG27" s="320"/>
      <c r="AH27" s="213" t="s">
        <v>270</v>
      </c>
      <c r="AI27" s="214" t="s">
        <v>7</v>
      </c>
      <c r="AJ27" s="214">
        <v>100</v>
      </c>
      <c r="AK27" s="320"/>
      <c r="AL27" s="661" t="s">
        <v>334</v>
      </c>
      <c r="AM27" s="303" t="s">
        <v>515</v>
      </c>
      <c r="AN27" s="265">
        <v>1</v>
      </c>
      <c r="AO27" s="320"/>
      <c r="AP27" s="303" t="s">
        <v>345</v>
      </c>
      <c r="AQ27" s="265" t="s">
        <v>624</v>
      </c>
      <c r="AR27" s="265">
        <v>16</v>
      </c>
      <c r="AS27" s="320"/>
      <c r="AT27" s="303" t="s">
        <v>270</v>
      </c>
      <c r="AU27" s="268" t="s">
        <v>7</v>
      </c>
      <c r="AV27" s="265" t="s">
        <v>7</v>
      </c>
      <c r="AW27" s="320"/>
      <c r="AX27" s="661"/>
      <c r="AY27" s="268" t="s">
        <v>587</v>
      </c>
      <c r="AZ27" s="265">
        <v>553</v>
      </c>
    </row>
    <row r="28" spans="2:52" ht="15.6">
      <c r="B28" s="661"/>
      <c r="C28" s="321" t="s">
        <v>806</v>
      </c>
      <c r="D28" s="321" t="s">
        <v>807</v>
      </c>
      <c r="E28" s="426"/>
      <c r="F28" s="303" t="s">
        <v>271</v>
      </c>
      <c r="G28" s="268" t="s">
        <v>7</v>
      </c>
      <c r="H28" s="265" t="s">
        <v>481</v>
      </c>
      <c r="I28" s="320"/>
      <c r="J28" s="661"/>
      <c r="K28" s="265" t="s">
        <v>747</v>
      </c>
      <c r="L28" s="265">
        <v>92</v>
      </c>
      <c r="M28" s="320"/>
      <c r="N28" s="303" t="s">
        <v>271</v>
      </c>
      <c r="O28" s="265" t="s">
        <v>7</v>
      </c>
      <c r="P28" s="265" t="s">
        <v>7</v>
      </c>
      <c r="Q28" s="320"/>
      <c r="R28" s="661" t="s">
        <v>707</v>
      </c>
      <c r="S28" s="265" t="s">
        <v>834</v>
      </c>
      <c r="T28" s="442">
        <v>114</v>
      </c>
      <c r="U28" s="320"/>
      <c r="V28" s="596" t="s">
        <v>268</v>
      </c>
      <c r="W28" s="265" t="s">
        <v>714</v>
      </c>
      <c r="X28" s="266">
        <v>3</v>
      </c>
      <c r="Y28" s="320"/>
      <c r="Z28" s="667"/>
      <c r="AA28" s="287" t="s">
        <v>651</v>
      </c>
      <c r="AB28" s="214">
        <v>1</v>
      </c>
      <c r="AC28" s="320"/>
      <c r="AD28" s="653" t="s">
        <v>323</v>
      </c>
      <c r="AE28" s="253" t="s">
        <v>324</v>
      </c>
      <c r="AF28" s="255">
        <v>2</v>
      </c>
      <c r="AG28" s="320"/>
      <c r="AH28" s="213" t="s">
        <v>271</v>
      </c>
      <c r="AI28" s="214" t="s">
        <v>7</v>
      </c>
      <c r="AJ28" s="214">
        <v>94</v>
      </c>
      <c r="AK28" s="320"/>
      <c r="AL28" s="661"/>
      <c r="AM28" s="303" t="s">
        <v>516</v>
      </c>
      <c r="AN28" s="265">
        <v>21</v>
      </c>
      <c r="AO28" s="320"/>
      <c r="AP28" s="661" t="s">
        <v>346</v>
      </c>
      <c r="AQ28" s="265" t="s">
        <v>528</v>
      </c>
      <c r="AR28" s="265">
        <v>221</v>
      </c>
      <c r="AS28" s="320"/>
      <c r="AT28" s="303" t="s">
        <v>271</v>
      </c>
      <c r="AU28" s="268" t="s">
        <v>7</v>
      </c>
      <c r="AV28" s="265" t="s">
        <v>7</v>
      </c>
      <c r="AW28" s="320"/>
      <c r="AX28" s="661" t="s">
        <v>838</v>
      </c>
      <c r="AY28" s="268" t="s">
        <v>588</v>
      </c>
      <c r="AZ28" s="265">
        <v>1</v>
      </c>
    </row>
    <row r="29" spans="2:52" ht="15.6">
      <c r="B29" s="662" t="s">
        <v>666</v>
      </c>
      <c r="C29" s="321" t="s">
        <v>808</v>
      </c>
      <c r="D29" s="321" t="s">
        <v>809</v>
      </c>
      <c r="E29" s="426"/>
      <c r="F29" s="303" t="s">
        <v>272</v>
      </c>
      <c r="G29" s="268" t="s">
        <v>7</v>
      </c>
      <c r="H29" s="265" t="s">
        <v>476</v>
      </c>
      <c r="I29" s="320"/>
      <c r="J29" s="661" t="s">
        <v>286</v>
      </c>
      <c r="K29" s="265" t="s">
        <v>645</v>
      </c>
      <c r="L29" s="265">
        <v>64</v>
      </c>
      <c r="M29" s="320"/>
      <c r="N29" s="303" t="s">
        <v>272</v>
      </c>
      <c r="O29" s="265" t="s">
        <v>543</v>
      </c>
      <c r="P29" s="265">
        <v>13</v>
      </c>
      <c r="Q29" s="320"/>
      <c r="R29" s="661"/>
      <c r="S29" s="265" t="s">
        <v>835</v>
      </c>
      <c r="T29" s="442">
        <v>18</v>
      </c>
      <c r="U29" s="320"/>
      <c r="V29" s="598"/>
      <c r="W29" s="265" t="s">
        <v>488</v>
      </c>
      <c r="X29" s="266">
        <v>60</v>
      </c>
      <c r="Y29" s="320"/>
      <c r="Z29" s="668"/>
      <c r="AA29" s="287" t="s">
        <v>652</v>
      </c>
      <c r="AB29" s="214">
        <v>4</v>
      </c>
      <c r="AC29" s="320"/>
      <c r="AD29" s="654"/>
      <c r="AE29" s="253" t="s">
        <v>325</v>
      </c>
      <c r="AF29" s="256">
        <v>20</v>
      </c>
      <c r="AG29" s="320"/>
      <c r="AH29" s="213" t="s">
        <v>272</v>
      </c>
      <c r="AI29" s="214" t="s">
        <v>7</v>
      </c>
      <c r="AJ29" s="214">
        <v>25</v>
      </c>
      <c r="AK29" s="320"/>
      <c r="AL29" s="661"/>
      <c r="AM29" s="303" t="s">
        <v>517</v>
      </c>
      <c r="AN29" s="265">
        <v>203</v>
      </c>
      <c r="AO29" s="320"/>
      <c r="AP29" s="661"/>
      <c r="AQ29" s="265" t="s">
        <v>625</v>
      </c>
      <c r="AR29" s="265">
        <v>16</v>
      </c>
      <c r="AS29" s="320"/>
      <c r="AT29" s="303" t="s">
        <v>272</v>
      </c>
      <c r="AU29" s="268" t="s">
        <v>7</v>
      </c>
      <c r="AV29" s="265" t="s">
        <v>7</v>
      </c>
      <c r="AW29" s="320"/>
      <c r="AX29" s="661"/>
      <c r="AY29" s="268" t="s">
        <v>589</v>
      </c>
      <c r="AZ29" s="265">
        <v>13</v>
      </c>
    </row>
    <row r="30" spans="2:52" ht="15.6">
      <c r="B30" s="662"/>
      <c r="C30" s="321" t="s">
        <v>304</v>
      </c>
      <c r="D30" s="321" t="s">
        <v>810</v>
      </c>
      <c r="E30" s="426"/>
      <c r="F30" s="661" t="s">
        <v>346</v>
      </c>
      <c r="G30" s="675" t="s">
        <v>7</v>
      </c>
      <c r="H30" s="674" t="s">
        <v>482</v>
      </c>
      <c r="I30" s="320"/>
      <c r="J30" s="661"/>
      <c r="K30" s="265" t="s">
        <v>748</v>
      </c>
      <c r="L30" s="265">
        <v>60</v>
      </c>
      <c r="M30" s="320"/>
      <c r="N30" s="661" t="s">
        <v>286</v>
      </c>
      <c r="O30" s="265" t="s">
        <v>544</v>
      </c>
      <c r="P30" s="265">
        <v>18</v>
      </c>
      <c r="Q30" s="320"/>
      <c r="R30" s="661" t="s">
        <v>708</v>
      </c>
      <c r="S30" s="265" t="s">
        <v>487</v>
      </c>
      <c r="T30" s="442">
        <v>120</v>
      </c>
      <c r="U30" s="320"/>
      <c r="V30" s="346" t="s">
        <v>269</v>
      </c>
      <c r="W30" s="265" t="s">
        <v>489</v>
      </c>
      <c r="X30" s="266">
        <v>73</v>
      </c>
      <c r="Y30" s="320"/>
      <c r="Z30" s="666" t="s">
        <v>298</v>
      </c>
      <c r="AA30" s="287" t="s">
        <v>491</v>
      </c>
      <c r="AB30" s="216">
        <v>30</v>
      </c>
      <c r="AC30" s="320"/>
      <c r="AD30" s="257" t="s">
        <v>269</v>
      </c>
      <c r="AE30" s="253" t="s">
        <v>7</v>
      </c>
      <c r="AF30" s="255">
        <v>45</v>
      </c>
      <c r="AG30" s="320"/>
      <c r="AH30" s="341" t="s">
        <v>273</v>
      </c>
      <c r="AI30" s="672" t="s">
        <v>7</v>
      </c>
      <c r="AJ30" s="672">
        <v>821</v>
      </c>
      <c r="AK30" s="320"/>
      <c r="AL30" s="661"/>
      <c r="AM30" s="303" t="s">
        <v>507</v>
      </c>
      <c r="AN30" s="265">
        <v>1</v>
      </c>
      <c r="AO30" s="320"/>
      <c r="AP30" s="661"/>
      <c r="AQ30" s="265" t="s">
        <v>626</v>
      </c>
      <c r="AR30" s="265">
        <v>3</v>
      </c>
      <c r="AS30" s="320"/>
      <c r="AT30" s="303" t="s">
        <v>273</v>
      </c>
      <c r="AU30" s="675" t="s">
        <v>7</v>
      </c>
      <c r="AV30" s="674">
        <v>387</v>
      </c>
      <c r="AW30" s="320"/>
      <c r="AX30" s="661"/>
      <c r="AY30" s="268" t="s">
        <v>590</v>
      </c>
      <c r="AZ30" s="265">
        <v>1</v>
      </c>
    </row>
    <row r="31" spans="2:52" ht="15.6">
      <c r="B31" s="321" t="s">
        <v>291</v>
      </c>
      <c r="C31" s="321" t="s">
        <v>7</v>
      </c>
      <c r="D31" s="321" t="s">
        <v>811</v>
      </c>
      <c r="E31" s="426"/>
      <c r="F31" s="661"/>
      <c r="G31" s="675"/>
      <c r="H31" s="674"/>
      <c r="I31" s="320"/>
      <c r="J31" s="661"/>
      <c r="K31" s="265" t="s">
        <v>528</v>
      </c>
      <c r="L31" s="265">
        <v>938</v>
      </c>
      <c r="M31" s="320"/>
      <c r="N31" s="661"/>
      <c r="O31" s="265" t="s">
        <v>545</v>
      </c>
      <c r="P31" s="265">
        <v>31</v>
      </c>
      <c r="Q31" s="320"/>
      <c r="R31" s="661"/>
      <c r="S31" s="265" t="s">
        <v>709</v>
      </c>
      <c r="T31" s="442">
        <v>691</v>
      </c>
      <c r="U31" s="320"/>
      <c r="V31" s="346" t="s">
        <v>270</v>
      </c>
      <c r="W31" s="265" t="s">
        <v>490</v>
      </c>
      <c r="X31" s="266">
        <v>206</v>
      </c>
      <c r="Y31" s="320"/>
      <c r="Z31" s="667"/>
      <c r="AA31" s="287" t="s">
        <v>653</v>
      </c>
      <c r="AB31" s="345">
        <v>113</v>
      </c>
      <c r="AC31" s="320"/>
      <c r="AD31" s="257" t="s">
        <v>270</v>
      </c>
      <c r="AE31" s="254" t="s">
        <v>7</v>
      </c>
      <c r="AF31" s="255">
        <v>93</v>
      </c>
      <c r="AG31" s="320"/>
      <c r="AH31" s="340" t="s">
        <v>274</v>
      </c>
      <c r="AI31" s="673"/>
      <c r="AJ31" s="673"/>
      <c r="AK31" s="320"/>
      <c r="AL31" s="303" t="s">
        <v>270</v>
      </c>
      <c r="AM31" s="265" t="s">
        <v>518</v>
      </c>
      <c r="AN31" s="265">
        <v>36</v>
      </c>
      <c r="AO31" s="320"/>
      <c r="AP31" s="661"/>
      <c r="AQ31" s="265"/>
      <c r="AR31" s="265"/>
      <c r="AS31" s="320"/>
      <c r="AT31" s="303" t="s">
        <v>274</v>
      </c>
      <c r="AU31" s="675"/>
      <c r="AV31" s="674"/>
      <c r="AW31" s="320"/>
      <c r="AX31" s="661"/>
      <c r="AY31" s="268" t="s">
        <v>591</v>
      </c>
      <c r="AZ31" s="265">
        <v>1</v>
      </c>
    </row>
    <row r="32" spans="2:52" ht="15.6">
      <c r="B32" s="321" t="s">
        <v>812</v>
      </c>
      <c r="C32" s="321" t="s">
        <v>7</v>
      </c>
      <c r="D32" s="321" t="s">
        <v>813</v>
      </c>
      <c r="E32" s="426"/>
      <c r="F32" s="303" t="s">
        <v>275</v>
      </c>
      <c r="G32" s="268" t="s">
        <v>7</v>
      </c>
      <c r="H32" s="265" t="s">
        <v>483</v>
      </c>
      <c r="I32" s="320"/>
      <c r="J32" s="661"/>
      <c r="K32" s="265" t="s">
        <v>749</v>
      </c>
      <c r="L32" s="265">
        <v>133</v>
      </c>
      <c r="M32" s="320"/>
      <c r="N32" s="661"/>
      <c r="O32" s="265" t="s">
        <v>546</v>
      </c>
      <c r="P32" s="265">
        <v>519</v>
      </c>
      <c r="Q32" s="320"/>
      <c r="R32" s="661" t="s">
        <v>461</v>
      </c>
      <c r="S32" s="265" t="s">
        <v>710</v>
      </c>
      <c r="T32" s="442">
        <v>117</v>
      </c>
      <c r="U32" s="320"/>
      <c r="V32" s="596" t="s">
        <v>271</v>
      </c>
      <c r="W32" s="265" t="s">
        <v>491</v>
      </c>
      <c r="X32" s="266">
        <v>21</v>
      </c>
      <c r="Y32" s="320"/>
      <c r="Z32" s="667"/>
      <c r="AA32" s="287" t="s">
        <v>654</v>
      </c>
      <c r="AB32" s="214">
        <v>68</v>
      </c>
      <c r="AC32" s="320"/>
      <c r="AD32" s="653" t="s">
        <v>271</v>
      </c>
      <c r="AE32" s="254" t="s">
        <v>288</v>
      </c>
      <c r="AF32" s="255">
        <v>7</v>
      </c>
      <c r="AG32" s="320"/>
      <c r="AH32" s="213" t="s">
        <v>275</v>
      </c>
      <c r="AI32" s="214" t="s">
        <v>7</v>
      </c>
      <c r="AJ32" s="214">
        <v>127</v>
      </c>
      <c r="AK32" s="320"/>
      <c r="AL32" s="661" t="s">
        <v>335</v>
      </c>
      <c r="AM32" s="265" t="s">
        <v>519</v>
      </c>
      <c r="AN32" s="265">
        <v>1</v>
      </c>
      <c r="AO32" s="320"/>
      <c r="AP32" s="661"/>
      <c r="AQ32" s="265" t="s">
        <v>627</v>
      </c>
      <c r="AR32" s="265">
        <v>4</v>
      </c>
      <c r="AS32" s="320"/>
      <c r="AT32" s="303" t="s">
        <v>275</v>
      </c>
      <c r="AU32" s="268" t="s">
        <v>7</v>
      </c>
      <c r="AV32" s="265" t="s">
        <v>7</v>
      </c>
      <c r="AW32" s="320"/>
      <c r="AX32" s="303" t="s">
        <v>592</v>
      </c>
      <c r="AY32" s="268" t="s">
        <v>291</v>
      </c>
      <c r="AZ32" s="265">
        <v>177</v>
      </c>
    </row>
    <row r="33" spans="2:52" ht="31.2">
      <c r="B33" s="321" t="s">
        <v>303</v>
      </c>
      <c r="C33" s="321" t="s">
        <v>7</v>
      </c>
      <c r="D33" s="321" t="s">
        <v>814</v>
      </c>
      <c r="E33" s="426"/>
      <c r="F33" s="303" t="s">
        <v>276</v>
      </c>
      <c r="G33" s="268" t="s">
        <v>7</v>
      </c>
      <c r="H33" s="265" t="s">
        <v>484</v>
      </c>
      <c r="I33" s="320"/>
      <c r="J33" s="661" t="s">
        <v>275</v>
      </c>
      <c r="K33" s="265" t="s">
        <v>750</v>
      </c>
      <c r="L33" s="265">
        <v>6</v>
      </c>
      <c r="M33" s="320"/>
      <c r="N33" s="303" t="s">
        <v>275</v>
      </c>
      <c r="O33" s="265" t="s">
        <v>547</v>
      </c>
      <c r="P33" s="265">
        <v>48</v>
      </c>
      <c r="Q33" s="320"/>
      <c r="R33" s="661"/>
      <c r="S33" s="265" t="s">
        <v>711</v>
      </c>
      <c r="T33" s="442" t="s">
        <v>712</v>
      </c>
      <c r="U33" s="320"/>
      <c r="V33" s="598"/>
      <c r="W33" s="265" t="s">
        <v>289</v>
      </c>
      <c r="X33" s="266">
        <v>171</v>
      </c>
      <c r="Y33" s="320"/>
      <c r="Z33" s="667"/>
      <c r="AA33" s="287" t="s">
        <v>655</v>
      </c>
      <c r="AB33" s="214">
        <v>68</v>
      </c>
      <c r="AC33" s="320"/>
      <c r="AD33" s="654"/>
      <c r="AE33" s="254" t="s">
        <v>289</v>
      </c>
      <c r="AF33" s="255">
        <v>57</v>
      </c>
      <c r="AG33" s="320"/>
      <c r="AH33" s="213" t="s">
        <v>276</v>
      </c>
      <c r="AI33" s="214" t="s">
        <v>7</v>
      </c>
      <c r="AJ33" s="214">
        <v>22</v>
      </c>
      <c r="AK33" s="320"/>
      <c r="AL33" s="661"/>
      <c r="AM33" s="265" t="s">
        <v>520</v>
      </c>
      <c r="AN33" s="265">
        <v>21</v>
      </c>
      <c r="AO33" s="320"/>
      <c r="AP33" s="303" t="s">
        <v>347</v>
      </c>
      <c r="AQ33" s="265" t="s">
        <v>628</v>
      </c>
      <c r="AR33" s="265">
        <v>16</v>
      </c>
      <c r="AS33" s="320"/>
      <c r="AT33" s="303" t="s">
        <v>276</v>
      </c>
      <c r="AU33" s="268" t="s">
        <v>7</v>
      </c>
      <c r="AV33" s="265" t="s">
        <v>7</v>
      </c>
      <c r="AW33" s="320"/>
      <c r="AX33" s="661" t="s">
        <v>593</v>
      </c>
      <c r="AY33" s="268" t="s">
        <v>594</v>
      </c>
      <c r="AZ33" s="265">
        <v>1</v>
      </c>
    </row>
    <row r="34" spans="2:52" ht="15.6">
      <c r="B34" s="321" t="s">
        <v>277</v>
      </c>
      <c r="C34" s="321" t="s">
        <v>7</v>
      </c>
      <c r="D34" s="321" t="s">
        <v>815</v>
      </c>
      <c r="E34" s="426"/>
      <c r="F34" s="303" t="s">
        <v>277</v>
      </c>
      <c r="G34" s="268" t="s">
        <v>7</v>
      </c>
      <c r="H34" s="265" t="s">
        <v>476</v>
      </c>
      <c r="I34" s="320"/>
      <c r="J34" s="661"/>
      <c r="K34" s="265" t="s">
        <v>751</v>
      </c>
      <c r="L34" s="265">
        <v>156</v>
      </c>
      <c r="M34" s="320"/>
      <c r="N34" s="303" t="s">
        <v>276</v>
      </c>
      <c r="O34" s="265" t="s">
        <v>548</v>
      </c>
      <c r="P34" s="265">
        <v>12</v>
      </c>
      <c r="Q34" s="320"/>
      <c r="R34" s="661" t="s">
        <v>713</v>
      </c>
      <c r="S34" s="674" t="s">
        <v>714</v>
      </c>
      <c r="T34" s="445">
        <v>104</v>
      </c>
      <c r="U34" s="320"/>
      <c r="V34" s="596" t="s">
        <v>272</v>
      </c>
      <c r="W34" s="265" t="s">
        <v>492</v>
      </c>
      <c r="X34" s="266">
        <v>101</v>
      </c>
      <c r="Y34" s="320"/>
      <c r="Z34" s="667"/>
      <c r="AA34" s="287" t="s">
        <v>656</v>
      </c>
      <c r="AB34" s="214">
        <v>68</v>
      </c>
      <c r="AC34" s="320"/>
      <c r="AD34" s="653" t="s">
        <v>272</v>
      </c>
      <c r="AE34" s="254" t="s">
        <v>326</v>
      </c>
      <c r="AF34" s="255">
        <v>26</v>
      </c>
      <c r="AG34" s="320"/>
      <c r="AH34" s="213" t="s">
        <v>277</v>
      </c>
      <c r="AI34" s="214" t="s">
        <v>7</v>
      </c>
      <c r="AJ34" s="214">
        <v>25</v>
      </c>
      <c r="AK34" s="320"/>
      <c r="AL34" s="661"/>
      <c r="AM34" s="265" t="s">
        <v>521</v>
      </c>
      <c r="AN34" s="265">
        <v>199</v>
      </c>
      <c r="AO34" s="320"/>
      <c r="AP34" s="303" t="s">
        <v>339</v>
      </c>
      <c r="AQ34" s="265" t="s">
        <v>629</v>
      </c>
      <c r="AR34" s="265" t="s">
        <v>630</v>
      </c>
      <c r="AS34" s="320"/>
      <c r="AT34" s="303" t="s">
        <v>277</v>
      </c>
      <c r="AU34" s="268" t="s">
        <v>7</v>
      </c>
      <c r="AV34" s="265">
        <v>17</v>
      </c>
      <c r="AW34" s="320"/>
      <c r="AX34" s="661"/>
      <c r="AY34" s="268" t="s">
        <v>595</v>
      </c>
      <c r="AZ34" s="265">
        <v>113</v>
      </c>
    </row>
    <row r="35" spans="2:52" ht="15.6">
      <c r="B35" s="662" t="s">
        <v>279</v>
      </c>
      <c r="C35" s="321" t="s">
        <v>816</v>
      </c>
      <c r="D35" s="321" t="s">
        <v>817</v>
      </c>
      <c r="E35" s="426"/>
      <c r="F35" s="303" t="s">
        <v>278</v>
      </c>
      <c r="G35" s="268" t="s">
        <v>7</v>
      </c>
      <c r="H35" s="265" t="s">
        <v>485</v>
      </c>
      <c r="I35" s="320"/>
      <c r="J35" s="661"/>
      <c r="K35" s="265" t="s">
        <v>752</v>
      </c>
      <c r="L35" s="265">
        <v>141</v>
      </c>
      <c r="M35" s="320"/>
      <c r="N35" s="303" t="s">
        <v>277</v>
      </c>
      <c r="O35" s="265" t="s">
        <v>549</v>
      </c>
      <c r="P35" s="265">
        <v>56</v>
      </c>
      <c r="Q35" s="320"/>
      <c r="R35" s="661"/>
      <c r="S35" s="674"/>
      <c r="T35" s="446"/>
      <c r="U35" s="320"/>
      <c r="V35" s="597"/>
      <c r="W35" s="265" t="s">
        <v>566</v>
      </c>
      <c r="X35" s="266">
        <v>68</v>
      </c>
      <c r="Y35" s="320"/>
      <c r="Z35" s="668"/>
      <c r="AA35" s="288" t="s">
        <v>635</v>
      </c>
      <c r="AB35" s="344">
        <v>3</v>
      </c>
      <c r="AC35" s="320"/>
      <c r="AD35" s="654"/>
      <c r="AE35" s="254" t="s">
        <v>327</v>
      </c>
      <c r="AF35" s="255">
        <v>40</v>
      </c>
      <c r="AG35" s="320"/>
      <c r="AH35" s="213" t="s">
        <v>278</v>
      </c>
      <c r="AI35" s="214" t="s">
        <v>7</v>
      </c>
      <c r="AJ35" s="214">
        <v>24</v>
      </c>
      <c r="AK35" s="320"/>
      <c r="AL35" s="661"/>
      <c r="AM35" s="265" t="s">
        <v>522</v>
      </c>
      <c r="AN35" s="265">
        <v>6</v>
      </c>
      <c r="AO35" s="320"/>
      <c r="AP35" s="303" t="s">
        <v>278</v>
      </c>
      <c r="AQ35" s="265" t="s">
        <v>7</v>
      </c>
      <c r="AR35" s="265" t="s">
        <v>7</v>
      </c>
      <c r="AS35" s="320"/>
      <c r="AT35" s="303" t="s">
        <v>278</v>
      </c>
      <c r="AU35" s="268" t="s">
        <v>7</v>
      </c>
      <c r="AV35" s="265">
        <v>16</v>
      </c>
      <c r="AW35" s="320"/>
      <c r="AX35" s="661"/>
      <c r="AY35" s="268" t="s">
        <v>596</v>
      </c>
      <c r="AZ35" s="265">
        <v>59</v>
      </c>
    </row>
    <row r="36" spans="2:52" ht="27" thickBot="1">
      <c r="B36" s="662"/>
      <c r="C36" s="321" t="s">
        <v>339</v>
      </c>
      <c r="D36" s="321" t="s">
        <v>818</v>
      </c>
      <c r="E36" s="426"/>
      <c r="F36" s="303" t="s">
        <v>279</v>
      </c>
      <c r="G36" s="268" t="s">
        <v>7</v>
      </c>
      <c r="H36" s="265" t="s">
        <v>486</v>
      </c>
      <c r="I36" s="320"/>
      <c r="J36" s="661" t="s">
        <v>287</v>
      </c>
      <c r="K36" s="265" t="s">
        <v>288</v>
      </c>
      <c r="L36" s="265">
        <v>2</v>
      </c>
      <c r="M36" s="320"/>
      <c r="N36" s="303" t="s">
        <v>278</v>
      </c>
      <c r="O36" s="265" t="s">
        <v>821</v>
      </c>
      <c r="P36" s="265">
        <v>13</v>
      </c>
      <c r="Q36" s="320"/>
      <c r="R36" s="661"/>
      <c r="S36" s="674" t="s">
        <v>493</v>
      </c>
      <c r="T36" s="445">
        <v>4455</v>
      </c>
      <c r="U36" s="320"/>
      <c r="V36" s="598"/>
      <c r="W36" s="265" t="s">
        <v>565</v>
      </c>
      <c r="X36" s="266">
        <v>4</v>
      </c>
      <c r="Y36" s="320"/>
      <c r="Z36" s="596" t="s">
        <v>390</v>
      </c>
      <c r="AA36" s="287" t="s">
        <v>657</v>
      </c>
      <c r="AB36" s="218">
        <v>28</v>
      </c>
      <c r="AC36" s="320"/>
      <c r="AD36" s="257" t="s">
        <v>392</v>
      </c>
      <c r="AE36" s="254" t="s">
        <v>7</v>
      </c>
      <c r="AF36" s="255">
        <v>693</v>
      </c>
      <c r="AG36" s="320"/>
      <c r="AH36" s="217" t="s">
        <v>279</v>
      </c>
      <c r="AI36" s="215" t="s">
        <v>7</v>
      </c>
      <c r="AJ36" s="215" t="s">
        <v>737</v>
      </c>
      <c r="AK36" s="320"/>
      <c r="AL36" s="661" t="s">
        <v>272</v>
      </c>
      <c r="AM36" s="265" t="s">
        <v>523</v>
      </c>
      <c r="AN36" s="265">
        <v>23</v>
      </c>
      <c r="AO36" s="320"/>
      <c r="AP36" s="303" t="s">
        <v>279</v>
      </c>
      <c r="AQ36" s="265" t="s">
        <v>7</v>
      </c>
      <c r="AR36" s="265" t="s">
        <v>7</v>
      </c>
      <c r="AS36" s="320"/>
      <c r="AT36" s="303" t="s">
        <v>279</v>
      </c>
      <c r="AU36" s="268" t="s">
        <v>7</v>
      </c>
      <c r="AV36" s="265" t="s">
        <v>7</v>
      </c>
      <c r="AW36" s="320"/>
      <c r="AX36" s="661"/>
      <c r="AY36" s="268" t="s">
        <v>597</v>
      </c>
      <c r="AZ36" s="265">
        <v>3</v>
      </c>
    </row>
    <row r="37" spans="2:52" ht="17.399999999999999">
      <c r="B37" s="662"/>
      <c r="C37" s="321" t="s">
        <v>819</v>
      </c>
      <c r="D37" s="321" t="s">
        <v>820</v>
      </c>
      <c r="E37" s="426"/>
      <c r="F37" s="426"/>
      <c r="G37" s="426"/>
      <c r="H37" s="426"/>
      <c r="I37" s="320"/>
      <c r="J37" s="661"/>
      <c r="K37" s="265" t="s">
        <v>289</v>
      </c>
      <c r="L37" s="265">
        <v>22</v>
      </c>
      <c r="M37" s="320"/>
      <c r="N37" s="321" t="s">
        <v>279</v>
      </c>
      <c r="O37" s="321" t="s">
        <v>550</v>
      </c>
      <c r="P37" s="321">
        <v>11792</v>
      </c>
      <c r="Q37" s="320"/>
      <c r="R37" s="661"/>
      <c r="S37" s="674"/>
      <c r="T37" s="446"/>
      <c r="U37" s="320"/>
      <c r="V37" s="596" t="s">
        <v>297</v>
      </c>
      <c r="W37" s="266" t="s">
        <v>823</v>
      </c>
      <c r="X37" s="266">
        <v>72</v>
      </c>
      <c r="Y37" s="320"/>
      <c r="Z37" s="597"/>
      <c r="AA37" s="287" t="s">
        <v>658</v>
      </c>
      <c r="AB37" s="218">
        <v>38</v>
      </c>
      <c r="AC37" s="320"/>
      <c r="AD37" s="257" t="s">
        <v>275</v>
      </c>
      <c r="AE37" s="254" t="s">
        <v>7</v>
      </c>
      <c r="AF37" s="255">
        <v>120</v>
      </c>
      <c r="AG37" s="320"/>
      <c r="AH37" s="320"/>
      <c r="AI37" s="320"/>
      <c r="AJ37" s="320"/>
      <c r="AK37" s="320"/>
      <c r="AL37" s="661"/>
      <c r="AM37" s="265" t="s">
        <v>524</v>
      </c>
      <c r="AN37" s="265">
        <v>25</v>
      </c>
      <c r="AO37" s="320"/>
      <c r="AP37" s="320"/>
      <c r="AQ37" s="320"/>
      <c r="AR37" s="320"/>
      <c r="AS37" s="320"/>
      <c r="AT37" s="320"/>
      <c r="AU37" s="320"/>
      <c r="AV37" s="320"/>
      <c r="AW37" s="320"/>
      <c r="AX37" s="661"/>
      <c r="AY37" s="374" t="s">
        <v>598</v>
      </c>
      <c r="AZ37" s="374">
        <v>13</v>
      </c>
    </row>
    <row r="38" spans="2:52" ht="17.399999999999999">
      <c r="B38" s="426"/>
      <c r="C38" s="426"/>
      <c r="D38" s="426"/>
      <c r="E38" s="426"/>
      <c r="F38" s="426"/>
      <c r="G38" s="426"/>
      <c r="H38" s="426"/>
      <c r="I38" s="320"/>
      <c r="J38" s="303" t="s">
        <v>290</v>
      </c>
      <c r="K38" s="265" t="s">
        <v>291</v>
      </c>
      <c r="L38" s="265">
        <v>401</v>
      </c>
      <c r="M38" s="320"/>
      <c r="N38" s="320"/>
      <c r="O38" s="320"/>
      <c r="P38" s="320"/>
      <c r="Q38" s="320"/>
      <c r="R38" s="662" t="s">
        <v>715</v>
      </c>
      <c r="S38" s="321" t="s">
        <v>666</v>
      </c>
      <c r="T38" s="443">
        <v>680</v>
      </c>
      <c r="U38" s="320"/>
      <c r="V38" s="597"/>
      <c r="W38" s="266" t="s">
        <v>528</v>
      </c>
      <c r="X38" s="266">
        <v>3183</v>
      </c>
      <c r="Y38" s="320"/>
      <c r="Z38" s="597"/>
      <c r="AA38" s="287" t="s">
        <v>659</v>
      </c>
      <c r="AB38" s="218">
        <v>111</v>
      </c>
      <c r="AC38" s="320"/>
      <c r="AD38" s="257" t="s">
        <v>276</v>
      </c>
      <c r="AE38" s="254" t="s">
        <v>7</v>
      </c>
      <c r="AF38" s="255">
        <v>18</v>
      </c>
      <c r="AG38" s="320"/>
      <c r="AH38" s="320"/>
      <c r="AI38" s="320"/>
      <c r="AJ38" s="320"/>
      <c r="AK38" s="320"/>
      <c r="AL38" s="661"/>
      <c r="AM38" s="265" t="s">
        <v>525</v>
      </c>
      <c r="AN38" s="265">
        <v>22</v>
      </c>
      <c r="AO38" s="320"/>
      <c r="AP38" s="320"/>
      <c r="AQ38" s="320"/>
      <c r="AR38" s="320"/>
      <c r="AS38" s="320"/>
      <c r="AT38" s="320"/>
      <c r="AU38" s="320"/>
      <c r="AV38" s="320"/>
      <c r="AW38" s="320"/>
      <c r="AX38" s="662" t="s">
        <v>293</v>
      </c>
      <c r="AY38" s="374" t="s">
        <v>599</v>
      </c>
      <c r="AZ38" s="374">
        <v>1</v>
      </c>
    </row>
    <row r="39" spans="2:52" ht="17.399999999999999">
      <c r="B39" s="426"/>
      <c r="C39" s="426"/>
      <c r="D39" s="426"/>
      <c r="E39" s="426"/>
      <c r="F39" s="426"/>
      <c r="G39" s="426"/>
      <c r="H39" s="426"/>
      <c r="I39" s="320"/>
      <c r="J39" s="661" t="s">
        <v>293</v>
      </c>
      <c r="K39" s="265" t="s">
        <v>753</v>
      </c>
      <c r="L39" s="265">
        <v>1</v>
      </c>
      <c r="M39" s="320"/>
      <c r="N39" s="320"/>
      <c r="O39" s="320"/>
      <c r="P39" s="320"/>
      <c r="Q39" s="320"/>
      <c r="R39" s="662"/>
      <c r="S39" s="321" t="s">
        <v>716</v>
      </c>
      <c r="T39" s="443">
        <v>1488</v>
      </c>
      <c r="U39" s="320"/>
      <c r="V39" s="597"/>
      <c r="W39" s="266" t="s">
        <v>544</v>
      </c>
      <c r="X39" s="266">
        <v>80</v>
      </c>
      <c r="Y39" s="320"/>
      <c r="Z39" s="598"/>
      <c r="AA39" s="287" t="s">
        <v>660</v>
      </c>
      <c r="AB39" s="218">
        <v>149</v>
      </c>
      <c r="AC39" s="320"/>
      <c r="AD39" s="257" t="s">
        <v>277</v>
      </c>
      <c r="AE39" s="254" t="s">
        <v>7</v>
      </c>
      <c r="AF39" s="255">
        <v>24</v>
      </c>
      <c r="AG39" s="320"/>
      <c r="AH39" s="320"/>
      <c r="AI39" s="320"/>
      <c r="AJ39" s="320"/>
      <c r="AK39" s="320"/>
      <c r="AL39" s="661"/>
      <c r="AM39" s="265" t="s">
        <v>507</v>
      </c>
      <c r="AN39" s="265">
        <v>48</v>
      </c>
      <c r="AO39" s="320"/>
      <c r="AP39" s="320"/>
      <c r="AQ39" s="320"/>
      <c r="AR39" s="320"/>
      <c r="AS39" s="320"/>
      <c r="AT39" s="320"/>
      <c r="AU39" s="320"/>
      <c r="AV39" s="320"/>
      <c r="AW39" s="320"/>
      <c r="AX39" s="662"/>
      <c r="AY39" s="374" t="s">
        <v>600</v>
      </c>
      <c r="AZ39" s="374">
        <v>17</v>
      </c>
    </row>
    <row r="40" spans="2:52" ht="17.25" customHeight="1">
      <c r="B40" s="426"/>
      <c r="C40" s="426"/>
      <c r="D40" s="426"/>
      <c r="E40" s="426"/>
      <c r="F40" s="426"/>
      <c r="G40" s="426"/>
      <c r="H40" s="426"/>
      <c r="I40" s="320"/>
      <c r="J40" s="661"/>
      <c r="K40" s="265" t="s">
        <v>754</v>
      </c>
      <c r="L40" s="265">
        <v>28</v>
      </c>
      <c r="M40" s="320"/>
      <c r="N40" s="320"/>
      <c r="O40" s="320"/>
      <c r="P40" s="320"/>
      <c r="Q40" s="320"/>
      <c r="R40" s="662"/>
      <c r="S40" s="321" t="s">
        <v>304</v>
      </c>
      <c r="T40" s="443">
        <v>1194</v>
      </c>
      <c r="U40" s="320"/>
      <c r="V40" s="598"/>
      <c r="W40" s="266" t="s">
        <v>645</v>
      </c>
      <c r="X40" s="266">
        <v>157</v>
      </c>
      <c r="Y40" s="320"/>
      <c r="Z40" s="666" t="s">
        <v>299</v>
      </c>
      <c r="AA40" s="289" t="s">
        <v>581</v>
      </c>
      <c r="AB40" s="219">
        <v>56</v>
      </c>
      <c r="AC40" s="320"/>
      <c r="AD40" s="257" t="s">
        <v>278</v>
      </c>
      <c r="AE40" s="254" t="s">
        <v>7</v>
      </c>
      <c r="AF40" s="255">
        <v>23</v>
      </c>
      <c r="AG40" s="320"/>
      <c r="AH40" s="320"/>
      <c r="AI40" s="320"/>
      <c r="AJ40" s="320"/>
      <c r="AK40" s="320"/>
      <c r="AL40" s="661" t="s">
        <v>336</v>
      </c>
      <c r="AM40" s="265" t="s">
        <v>526</v>
      </c>
      <c r="AN40" s="265">
        <v>24</v>
      </c>
      <c r="AO40" s="320"/>
      <c r="AP40" s="320"/>
      <c r="AQ40" s="320"/>
      <c r="AR40" s="320"/>
      <c r="AS40" s="320"/>
      <c r="AT40" s="320"/>
      <c r="AU40" s="320"/>
      <c r="AV40" s="320"/>
      <c r="AW40" s="320"/>
      <c r="AX40" s="662"/>
      <c r="AY40" s="374" t="s">
        <v>601</v>
      </c>
      <c r="AZ40" s="374">
        <v>111</v>
      </c>
    </row>
    <row r="41" spans="2:52" ht="15.6">
      <c r="B41" s="426"/>
      <c r="C41" s="426"/>
      <c r="D41" s="426"/>
      <c r="E41" s="426"/>
      <c r="F41" s="426"/>
      <c r="G41" s="426"/>
      <c r="H41" s="426"/>
      <c r="I41" s="320"/>
      <c r="J41" s="410"/>
      <c r="K41" s="411"/>
      <c r="L41" s="411"/>
      <c r="M41" s="320"/>
      <c r="N41" s="320"/>
      <c r="O41" s="320"/>
      <c r="P41" s="320"/>
      <c r="Q41" s="320"/>
      <c r="R41" s="662" t="s">
        <v>301</v>
      </c>
      <c r="S41" s="321" t="s">
        <v>487</v>
      </c>
      <c r="T41" s="443">
        <v>211</v>
      </c>
      <c r="U41" s="320"/>
      <c r="V41" s="346" t="s">
        <v>275</v>
      </c>
      <c r="W41" s="266" t="s">
        <v>493</v>
      </c>
      <c r="X41" s="266">
        <v>433</v>
      </c>
      <c r="Y41" s="320"/>
      <c r="Z41" s="667"/>
      <c r="AA41" s="287" t="s">
        <v>539</v>
      </c>
      <c r="AB41" s="345">
        <v>326</v>
      </c>
      <c r="AC41" s="320"/>
      <c r="AD41" s="663" t="s">
        <v>279</v>
      </c>
      <c r="AE41" s="254" t="s">
        <v>328</v>
      </c>
      <c r="AF41" s="255">
        <v>50</v>
      </c>
      <c r="AG41" s="320"/>
      <c r="AH41" s="320"/>
      <c r="AI41" s="320"/>
      <c r="AJ41" s="320"/>
      <c r="AK41" s="320"/>
      <c r="AL41" s="661"/>
      <c r="AM41" s="265" t="s">
        <v>527</v>
      </c>
      <c r="AN41" s="265">
        <v>3</v>
      </c>
      <c r="AO41" s="320"/>
      <c r="AP41" s="320"/>
      <c r="AQ41" s="320"/>
      <c r="AR41" s="320"/>
      <c r="AS41" s="320"/>
      <c r="AT41" s="320"/>
      <c r="AU41" s="320"/>
      <c r="AV41" s="320"/>
      <c r="AW41" s="320"/>
      <c r="AX41" s="662"/>
      <c r="AY41" s="374" t="s">
        <v>602</v>
      </c>
      <c r="AZ41" s="374">
        <v>111</v>
      </c>
    </row>
    <row r="42" spans="2:52" ht="15.6">
      <c r="B42" s="426"/>
      <c r="C42" s="426"/>
      <c r="D42" s="426"/>
      <c r="E42" s="426"/>
      <c r="F42" s="426"/>
      <c r="G42" s="426"/>
      <c r="H42" s="426"/>
      <c r="I42" s="320"/>
      <c r="J42" s="380"/>
      <c r="K42" s="411"/>
      <c r="L42" s="411"/>
      <c r="M42" s="320"/>
      <c r="N42" s="320"/>
      <c r="O42" s="320"/>
      <c r="P42" s="320"/>
      <c r="Q42" s="320"/>
      <c r="R42" s="662"/>
      <c r="S42" s="321" t="s">
        <v>717</v>
      </c>
      <c r="T42" s="443">
        <v>7497</v>
      </c>
      <c r="U42" s="320"/>
      <c r="V42" s="346" t="s">
        <v>824</v>
      </c>
      <c r="W42" s="266" t="s">
        <v>289</v>
      </c>
      <c r="X42" s="266">
        <v>61</v>
      </c>
      <c r="Y42" s="320"/>
      <c r="Z42" s="668"/>
      <c r="AA42" s="287" t="s">
        <v>661</v>
      </c>
      <c r="AB42" s="345">
        <v>47</v>
      </c>
      <c r="AC42" s="320"/>
      <c r="AD42" s="664"/>
      <c r="AE42" s="254" t="s">
        <v>329</v>
      </c>
      <c r="AF42" s="255">
        <v>56</v>
      </c>
      <c r="AG42" s="320"/>
      <c r="AH42" s="320"/>
      <c r="AI42" s="320"/>
      <c r="AJ42" s="320"/>
      <c r="AK42" s="320"/>
      <c r="AL42" s="661"/>
      <c r="AM42" s="265" t="s">
        <v>528</v>
      </c>
      <c r="AN42" s="265">
        <v>404</v>
      </c>
      <c r="AO42" s="320"/>
      <c r="AP42" s="320"/>
      <c r="AQ42" s="320"/>
      <c r="AR42" s="320"/>
      <c r="AS42" s="320"/>
      <c r="AT42" s="320"/>
      <c r="AU42" s="320"/>
      <c r="AV42" s="320"/>
      <c r="AW42" s="320"/>
      <c r="AX42" s="662"/>
      <c r="AY42" s="374" t="s">
        <v>603</v>
      </c>
      <c r="AZ42" s="374">
        <v>111</v>
      </c>
    </row>
    <row r="43" spans="2:52" ht="16.2" thickBot="1">
      <c r="B43" s="426"/>
      <c r="C43" s="426"/>
      <c r="D43" s="426"/>
      <c r="E43" s="426"/>
      <c r="F43" s="426"/>
      <c r="G43" s="426"/>
      <c r="H43" s="426"/>
      <c r="I43" s="320"/>
      <c r="J43" s="380"/>
      <c r="K43" s="411"/>
      <c r="L43" s="411"/>
      <c r="M43" s="320"/>
      <c r="N43" s="320"/>
      <c r="O43" s="320"/>
      <c r="P43" s="320"/>
      <c r="Q43" s="320"/>
      <c r="R43" s="662" t="s">
        <v>718</v>
      </c>
      <c r="S43" s="321" t="s">
        <v>719</v>
      </c>
      <c r="T43" s="443">
        <v>107</v>
      </c>
      <c r="U43" s="320"/>
      <c r="V43" s="347" t="s">
        <v>277</v>
      </c>
      <c r="W43" s="450" t="s">
        <v>7</v>
      </c>
      <c r="X43" s="322" t="s">
        <v>7</v>
      </c>
      <c r="Y43" s="320"/>
      <c r="Z43" s="666" t="s">
        <v>268</v>
      </c>
      <c r="AA43" s="287" t="s">
        <v>662</v>
      </c>
      <c r="AB43" s="214">
        <v>121</v>
      </c>
      <c r="AC43" s="320"/>
      <c r="AD43" s="665"/>
      <c r="AE43" s="258" t="s">
        <v>330</v>
      </c>
      <c r="AF43" s="259">
        <v>48</v>
      </c>
      <c r="AG43" s="320"/>
      <c r="AH43" s="320"/>
      <c r="AI43" s="320"/>
      <c r="AJ43" s="320"/>
      <c r="AK43" s="320"/>
      <c r="AL43" s="661"/>
      <c r="AM43" s="265" t="s">
        <v>529</v>
      </c>
      <c r="AN43" s="265">
        <v>7</v>
      </c>
      <c r="AO43" s="320"/>
      <c r="AP43" s="320"/>
      <c r="AQ43" s="320"/>
      <c r="AR43" s="320"/>
      <c r="AS43" s="320"/>
      <c r="AT43" s="320"/>
      <c r="AU43" s="320"/>
      <c r="AV43" s="320"/>
      <c r="AW43" s="320"/>
      <c r="AX43" s="320"/>
    </row>
    <row r="44" spans="2:52" ht="15.6">
      <c r="B44" s="426"/>
      <c r="C44" s="426"/>
      <c r="D44" s="426"/>
      <c r="E44" s="426"/>
      <c r="F44" s="426"/>
      <c r="G44" s="426"/>
      <c r="H44" s="426"/>
      <c r="I44" s="320"/>
      <c r="J44" s="426"/>
      <c r="K44" s="426"/>
      <c r="L44" s="426"/>
      <c r="M44" s="320"/>
      <c r="N44" s="320"/>
      <c r="O44" s="320"/>
      <c r="P44" s="320"/>
      <c r="Q44" s="320"/>
      <c r="R44" s="662"/>
      <c r="S44" s="321" t="s">
        <v>720</v>
      </c>
      <c r="T44" s="443">
        <v>21</v>
      </c>
      <c r="U44" s="320"/>
      <c r="V44" s="347" t="s">
        <v>292</v>
      </c>
      <c r="W44" s="450" t="s">
        <v>494</v>
      </c>
      <c r="X44" s="322">
        <v>96</v>
      </c>
      <c r="Y44" s="320"/>
      <c r="Z44" s="667"/>
      <c r="AA44" s="287" t="s">
        <v>663</v>
      </c>
      <c r="AB44" s="69">
        <v>31</v>
      </c>
      <c r="AC44" s="320"/>
      <c r="AD44" s="426"/>
      <c r="AE44" s="426"/>
      <c r="AF44" s="426"/>
      <c r="AG44" s="320"/>
      <c r="AH44" s="320"/>
      <c r="AI44" s="320"/>
      <c r="AJ44" s="320"/>
      <c r="AK44" s="320"/>
      <c r="AL44" s="661" t="s">
        <v>293</v>
      </c>
      <c r="AM44" s="265" t="s">
        <v>530</v>
      </c>
      <c r="AN44" s="265">
        <v>22</v>
      </c>
      <c r="AO44" s="320"/>
      <c r="AP44" s="320"/>
      <c r="AQ44" s="320"/>
      <c r="AR44" s="320"/>
      <c r="AS44" s="320"/>
      <c r="AT44" s="320"/>
      <c r="AU44" s="320"/>
      <c r="AV44" s="320"/>
      <c r="AW44" s="320"/>
      <c r="AX44" s="320"/>
    </row>
    <row r="45" spans="2:52" ht="15.6">
      <c r="B45" s="426"/>
      <c r="C45" s="426"/>
      <c r="D45" s="426"/>
      <c r="E45" s="426"/>
      <c r="F45" s="426"/>
      <c r="G45" s="426"/>
      <c r="H45" s="426"/>
      <c r="I45" s="320"/>
      <c r="J45" s="426"/>
      <c r="K45" s="426"/>
      <c r="L45" s="426"/>
      <c r="M45" s="320"/>
      <c r="N45" s="320"/>
      <c r="O45" s="320"/>
      <c r="P45" s="320"/>
      <c r="Q45" s="320"/>
      <c r="R45" s="670" t="s">
        <v>272</v>
      </c>
      <c r="S45" s="450" t="s">
        <v>836</v>
      </c>
      <c r="T45" s="322">
        <v>4</v>
      </c>
      <c r="U45" s="320"/>
      <c r="V45" s="347" t="s">
        <v>279</v>
      </c>
      <c r="W45" s="450" t="s">
        <v>495</v>
      </c>
      <c r="X45" s="322">
        <v>136</v>
      </c>
      <c r="Y45" s="320"/>
      <c r="Z45" s="667"/>
      <c r="AA45" s="287" t="s">
        <v>664</v>
      </c>
      <c r="AB45" s="69">
        <v>1157</v>
      </c>
      <c r="AC45" s="320"/>
      <c r="AD45" s="320"/>
      <c r="AE45" s="320"/>
      <c r="AF45" s="320"/>
      <c r="AG45" s="320"/>
      <c r="AH45" s="320"/>
      <c r="AI45" s="320"/>
      <c r="AJ45" s="320"/>
      <c r="AK45" s="320"/>
      <c r="AL45" s="661"/>
      <c r="AM45" s="265" t="s">
        <v>531</v>
      </c>
      <c r="AN45" s="265">
        <v>87</v>
      </c>
      <c r="AO45" s="320"/>
      <c r="AP45" s="320"/>
      <c r="AQ45" s="320"/>
      <c r="AR45" s="320"/>
      <c r="AS45" s="320"/>
      <c r="AT45" s="320"/>
      <c r="AU45" s="320"/>
      <c r="AV45" s="320"/>
      <c r="AW45" s="320"/>
      <c r="AX45" s="320"/>
    </row>
    <row r="46" spans="2:52" ht="15.6">
      <c r="B46" s="426"/>
      <c r="C46" s="426"/>
      <c r="D46" s="426"/>
      <c r="E46" s="426"/>
      <c r="F46" s="426"/>
      <c r="G46" s="426"/>
      <c r="H46" s="426"/>
      <c r="I46" s="320"/>
      <c r="J46" s="320"/>
      <c r="K46" s="320"/>
      <c r="L46" s="320"/>
      <c r="M46" s="320"/>
      <c r="N46" s="320"/>
      <c r="O46" s="320"/>
      <c r="P46" s="320"/>
      <c r="Q46" s="320"/>
      <c r="R46" s="671"/>
      <c r="S46" s="448" t="s">
        <v>487</v>
      </c>
      <c r="T46" s="447">
        <v>115</v>
      </c>
      <c r="U46" s="320"/>
      <c r="V46" s="670" t="s">
        <v>825</v>
      </c>
      <c r="W46" s="450" t="s">
        <v>446</v>
      </c>
      <c r="X46" s="322">
        <v>22</v>
      </c>
      <c r="Y46" s="320"/>
      <c r="Z46" s="667"/>
      <c r="AA46" s="287" t="s">
        <v>490</v>
      </c>
      <c r="AB46" s="214">
        <v>120</v>
      </c>
      <c r="AC46" s="320"/>
      <c r="AD46" s="320"/>
      <c r="AE46" s="320"/>
      <c r="AF46" s="320"/>
      <c r="AG46" s="320"/>
      <c r="AH46" s="320"/>
      <c r="AI46" s="320"/>
      <c r="AJ46" s="320"/>
      <c r="AK46" s="320"/>
      <c r="AL46" s="661"/>
      <c r="AM46" s="265" t="s">
        <v>532</v>
      </c>
      <c r="AN46" s="265">
        <v>1</v>
      </c>
      <c r="AO46" s="320"/>
      <c r="AP46" s="320"/>
      <c r="AQ46" s="320"/>
      <c r="AR46" s="320"/>
      <c r="AS46" s="320"/>
      <c r="AT46" s="320"/>
      <c r="AU46" s="320"/>
      <c r="AV46" s="320"/>
      <c r="AW46" s="320"/>
      <c r="AX46" s="320"/>
    </row>
    <row r="47" spans="2:52" ht="16.2" thickBot="1">
      <c r="B47" s="426"/>
      <c r="C47" s="426"/>
      <c r="D47" s="426"/>
      <c r="E47" s="426"/>
      <c r="F47" s="426"/>
      <c r="G47" s="426"/>
      <c r="H47" s="426"/>
      <c r="I47" s="320"/>
      <c r="J47" s="320"/>
      <c r="K47" s="320"/>
      <c r="L47" s="320"/>
      <c r="M47" s="320"/>
      <c r="N47" s="320"/>
      <c r="O47" s="320"/>
      <c r="P47" s="320"/>
      <c r="Q47" s="320"/>
      <c r="R47" s="452" t="s">
        <v>721</v>
      </c>
      <c r="S47" s="453" t="s">
        <v>848</v>
      </c>
      <c r="T47" s="454">
        <v>15</v>
      </c>
      <c r="U47" s="320"/>
      <c r="V47" s="671"/>
      <c r="W47" s="450" t="s">
        <v>448</v>
      </c>
      <c r="X47" s="322">
        <v>145</v>
      </c>
      <c r="Y47" s="320"/>
      <c r="Z47" s="667"/>
      <c r="AA47" s="287" t="s">
        <v>665</v>
      </c>
      <c r="AB47" s="214">
        <v>309</v>
      </c>
      <c r="AC47" s="320"/>
      <c r="AD47" s="320"/>
      <c r="AE47" s="320"/>
      <c r="AF47" s="320"/>
      <c r="AG47" s="320"/>
      <c r="AH47" s="320"/>
      <c r="AI47" s="320"/>
      <c r="AJ47" s="320"/>
      <c r="AK47" s="320"/>
      <c r="AL47" s="661" t="s">
        <v>337</v>
      </c>
      <c r="AM47" s="265" t="s">
        <v>533</v>
      </c>
      <c r="AN47" s="265">
        <v>1</v>
      </c>
      <c r="AO47" s="320"/>
      <c r="AP47" s="320"/>
      <c r="AQ47" s="320"/>
      <c r="AR47" s="320"/>
      <c r="AS47" s="320"/>
      <c r="AT47" s="320"/>
      <c r="AU47" s="320"/>
      <c r="AV47" s="320"/>
      <c r="AW47" s="320"/>
      <c r="AX47" s="320"/>
    </row>
    <row r="48" spans="2:52" ht="15.6"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47" t="s">
        <v>826</v>
      </c>
      <c r="W48" s="450" t="s">
        <v>446</v>
      </c>
      <c r="X48" s="322">
        <v>29</v>
      </c>
      <c r="Y48" s="320"/>
      <c r="Z48" s="667"/>
      <c r="AA48" s="287" t="s">
        <v>489</v>
      </c>
      <c r="AB48" s="214">
        <v>60</v>
      </c>
      <c r="AC48" s="320"/>
      <c r="AD48" s="320"/>
      <c r="AE48" s="320"/>
      <c r="AF48" s="320"/>
      <c r="AG48" s="320"/>
      <c r="AH48" s="320"/>
      <c r="AI48" s="320"/>
      <c r="AJ48" s="320"/>
      <c r="AK48" s="320"/>
      <c r="AL48" s="661"/>
      <c r="AM48" s="265" t="s">
        <v>534</v>
      </c>
      <c r="AN48" s="265">
        <v>1</v>
      </c>
      <c r="AO48" s="320"/>
      <c r="AP48" s="320"/>
      <c r="AQ48" s="320"/>
      <c r="AR48" s="320"/>
      <c r="AS48" s="320"/>
      <c r="AT48" s="320"/>
      <c r="AU48" s="320"/>
      <c r="AV48" s="320"/>
      <c r="AW48" s="320"/>
      <c r="AX48" s="320"/>
    </row>
    <row r="49" spans="2:50" ht="15.6"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650" t="s">
        <v>827</v>
      </c>
      <c r="W49" s="450" t="s">
        <v>446</v>
      </c>
      <c r="X49" s="322">
        <v>7</v>
      </c>
      <c r="Y49" s="320"/>
      <c r="Z49" s="667"/>
      <c r="AA49" s="287" t="s">
        <v>666</v>
      </c>
      <c r="AB49" s="216">
        <v>438</v>
      </c>
      <c r="AC49" s="320"/>
      <c r="AD49" s="320"/>
      <c r="AE49" s="320"/>
      <c r="AF49" s="320"/>
      <c r="AG49" s="320"/>
      <c r="AH49" s="320"/>
      <c r="AI49" s="320"/>
      <c r="AJ49" s="320"/>
      <c r="AK49" s="320"/>
      <c r="AL49" s="661"/>
      <c r="AM49" s="265" t="s">
        <v>535</v>
      </c>
      <c r="AN49" s="265">
        <v>21</v>
      </c>
      <c r="AO49" s="320"/>
      <c r="AP49" s="320"/>
      <c r="AQ49" s="320"/>
      <c r="AR49" s="320"/>
      <c r="AS49" s="320"/>
      <c r="AT49" s="320"/>
      <c r="AU49" s="320"/>
      <c r="AV49" s="320"/>
      <c r="AW49" s="320"/>
      <c r="AX49" s="320"/>
    </row>
    <row r="50" spans="2:50" ht="15.6"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569"/>
      <c r="W50" s="450" t="s">
        <v>496</v>
      </c>
      <c r="X50" s="322">
        <v>1</v>
      </c>
      <c r="Y50" s="320"/>
      <c r="Z50" s="668"/>
      <c r="AA50" s="287" t="s">
        <v>667</v>
      </c>
      <c r="AB50" s="345">
        <v>21</v>
      </c>
      <c r="AC50" s="320"/>
      <c r="AD50" s="320"/>
      <c r="AE50" s="320"/>
      <c r="AF50" s="320"/>
      <c r="AG50" s="320"/>
      <c r="AH50" s="320"/>
      <c r="AI50" s="320"/>
      <c r="AJ50" s="320"/>
      <c r="AK50" s="320"/>
      <c r="AL50" s="303" t="s">
        <v>338</v>
      </c>
      <c r="AM50" s="265" t="s">
        <v>536</v>
      </c>
      <c r="AN50" s="265">
        <v>232</v>
      </c>
      <c r="AO50" s="320"/>
      <c r="AP50" s="320"/>
      <c r="AQ50" s="320"/>
      <c r="AR50" s="320"/>
      <c r="AS50" s="320"/>
      <c r="AT50" s="320"/>
      <c r="AU50" s="320"/>
      <c r="AV50" s="320"/>
      <c r="AW50" s="320"/>
      <c r="AX50" s="320"/>
    </row>
    <row r="51" spans="2:50" ht="15.6"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569"/>
      <c r="W51" s="448" t="s">
        <v>448</v>
      </c>
      <c r="X51" s="447">
        <v>56</v>
      </c>
      <c r="Y51" s="320"/>
      <c r="Z51" s="666" t="s">
        <v>266</v>
      </c>
      <c r="AA51" s="287" t="s">
        <v>294</v>
      </c>
      <c r="AB51" s="69">
        <v>59</v>
      </c>
      <c r="AC51" s="320"/>
      <c r="AD51" s="320"/>
      <c r="AE51" s="320"/>
      <c r="AF51" s="320"/>
      <c r="AG51" s="320"/>
      <c r="AH51" s="320"/>
      <c r="AI51" s="320"/>
      <c r="AJ51" s="320"/>
      <c r="AK51" s="320"/>
      <c r="AL51" s="303" t="s">
        <v>277</v>
      </c>
      <c r="AM51" s="265" t="s">
        <v>525</v>
      </c>
      <c r="AN51" s="265">
        <v>22</v>
      </c>
      <c r="AO51" s="320"/>
      <c r="AP51" s="320"/>
      <c r="AQ51" s="320"/>
      <c r="AR51" s="320"/>
      <c r="AS51" s="320"/>
      <c r="AT51" s="320"/>
      <c r="AU51" s="320"/>
      <c r="AV51" s="320"/>
      <c r="AW51" s="320"/>
      <c r="AX51" s="320"/>
    </row>
    <row r="52" spans="2:50" ht="15.6"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662" t="s">
        <v>847</v>
      </c>
      <c r="W52" s="450" t="s">
        <v>657</v>
      </c>
      <c r="X52" s="450">
        <v>72</v>
      </c>
      <c r="Y52" s="320"/>
      <c r="Z52" s="668"/>
      <c r="AA52" s="287" t="s">
        <v>285</v>
      </c>
      <c r="AB52" s="69">
        <v>126</v>
      </c>
      <c r="AC52" s="320"/>
      <c r="AD52" s="320"/>
      <c r="AE52" s="320"/>
      <c r="AF52" s="320"/>
      <c r="AG52" s="320"/>
      <c r="AH52" s="320"/>
      <c r="AI52" s="320"/>
      <c r="AJ52" s="320"/>
      <c r="AK52" s="320"/>
      <c r="AL52" s="661" t="s">
        <v>279</v>
      </c>
      <c r="AM52" s="265" t="s">
        <v>478</v>
      </c>
      <c r="AN52" s="265" t="s">
        <v>537</v>
      </c>
      <c r="AO52" s="320"/>
      <c r="AP52" s="320"/>
      <c r="AQ52" s="320"/>
      <c r="AR52" s="320"/>
      <c r="AS52" s="320"/>
      <c r="AT52" s="320"/>
      <c r="AU52" s="320"/>
      <c r="AV52" s="320"/>
      <c r="AW52" s="320"/>
      <c r="AX52" s="320"/>
    </row>
    <row r="53" spans="2:50" ht="15.6"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662"/>
      <c r="W53" s="450" t="s">
        <v>658</v>
      </c>
      <c r="X53" s="450">
        <v>56</v>
      </c>
      <c r="Y53" s="320"/>
      <c r="Z53" s="666" t="s">
        <v>300</v>
      </c>
      <c r="AA53" s="287" t="s">
        <v>491</v>
      </c>
      <c r="AB53" s="214">
        <v>61</v>
      </c>
      <c r="AC53" s="320"/>
      <c r="AD53" s="320"/>
      <c r="AE53" s="320"/>
      <c r="AF53" s="320"/>
      <c r="AG53" s="320"/>
      <c r="AH53" s="320"/>
      <c r="AI53" s="320"/>
      <c r="AJ53" s="320"/>
      <c r="AK53" s="320"/>
      <c r="AL53" s="661"/>
      <c r="AM53" s="265" t="s">
        <v>339</v>
      </c>
      <c r="AN53" s="265" t="s">
        <v>538</v>
      </c>
      <c r="AO53" s="320"/>
      <c r="AP53" s="320"/>
      <c r="AQ53" s="320"/>
      <c r="AR53" s="320"/>
      <c r="AS53" s="320"/>
      <c r="AT53" s="320"/>
      <c r="AU53" s="320"/>
      <c r="AV53" s="320"/>
      <c r="AW53" s="320"/>
      <c r="AX53" s="320"/>
    </row>
    <row r="54" spans="2:50" ht="15.6"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662"/>
      <c r="W54" s="450" t="s">
        <v>659</v>
      </c>
      <c r="X54" s="450">
        <v>192</v>
      </c>
      <c r="Y54" s="320"/>
      <c r="Z54" s="667"/>
      <c r="AA54" s="287" t="s">
        <v>635</v>
      </c>
      <c r="AB54" s="214">
        <v>3</v>
      </c>
      <c r="AC54" s="320"/>
      <c r="AD54" s="320"/>
      <c r="AE54" s="320"/>
      <c r="AF54" s="320"/>
      <c r="AG54" s="320"/>
      <c r="AH54" s="320"/>
      <c r="AI54" s="320"/>
      <c r="AJ54" s="320"/>
      <c r="AK54" s="320"/>
      <c r="AL54" s="320"/>
      <c r="AM54" s="320"/>
      <c r="AN54" s="320"/>
      <c r="AO54" s="320"/>
      <c r="AP54" s="320"/>
      <c r="AQ54" s="320"/>
      <c r="AR54" s="320"/>
      <c r="AS54" s="320"/>
      <c r="AT54" s="320"/>
      <c r="AU54" s="320"/>
      <c r="AV54" s="320"/>
      <c r="AW54" s="320"/>
      <c r="AX54" s="320"/>
    </row>
    <row r="55" spans="2:50" ht="15.6"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662"/>
      <c r="W55" s="450" t="s">
        <v>660</v>
      </c>
      <c r="X55" s="450">
        <v>224</v>
      </c>
      <c r="Y55" s="320"/>
      <c r="Z55" s="668"/>
      <c r="AA55" s="287" t="s">
        <v>668</v>
      </c>
      <c r="AB55" s="214">
        <v>36</v>
      </c>
      <c r="AC55" s="320"/>
      <c r="AD55" s="320"/>
      <c r="AE55" s="320"/>
      <c r="AF55" s="320"/>
      <c r="AG55" s="320"/>
      <c r="AH55" s="320"/>
      <c r="AI55" s="320"/>
      <c r="AJ55" s="320"/>
      <c r="AK55" s="320"/>
      <c r="AL55" s="320"/>
      <c r="AM55" s="320"/>
      <c r="AN55" s="320"/>
      <c r="AO55" s="320"/>
      <c r="AP55" s="320"/>
      <c r="AQ55" s="320"/>
      <c r="AR55" s="320"/>
      <c r="AS55" s="320"/>
      <c r="AT55" s="320"/>
      <c r="AU55" s="320"/>
      <c r="AV55" s="320"/>
      <c r="AW55" s="320"/>
      <c r="AX55" s="320"/>
    </row>
    <row r="56" spans="2:50"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20"/>
      <c r="Y56" s="320"/>
      <c r="Z56" s="666" t="s">
        <v>301</v>
      </c>
      <c r="AA56" s="287" t="s">
        <v>669</v>
      </c>
      <c r="AB56" s="69">
        <v>59</v>
      </c>
      <c r="AC56" s="320"/>
      <c r="AD56" s="320"/>
      <c r="AE56" s="320"/>
      <c r="AF56" s="320"/>
      <c r="AG56" s="320"/>
      <c r="AH56" s="320"/>
      <c r="AI56" s="320"/>
      <c r="AJ56" s="320"/>
      <c r="AK56" s="320"/>
      <c r="AL56" s="320"/>
      <c r="AM56" s="320"/>
      <c r="AN56" s="320"/>
      <c r="AO56" s="320"/>
      <c r="AP56" s="320"/>
      <c r="AQ56" s="320"/>
      <c r="AR56" s="320"/>
      <c r="AS56" s="320"/>
      <c r="AT56" s="320"/>
      <c r="AU56" s="320"/>
      <c r="AV56" s="320"/>
      <c r="AW56" s="320"/>
      <c r="AX56" s="320"/>
    </row>
    <row r="57" spans="2:50">
      <c r="B57" s="320"/>
      <c r="C57" s="320"/>
      <c r="D57" s="320"/>
      <c r="E57" s="320"/>
      <c r="F57" s="320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667"/>
      <c r="AA57" s="287" t="s">
        <v>670</v>
      </c>
      <c r="AB57" s="69">
        <v>59</v>
      </c>
      <c r="AC57" s="320"/>
      <c r="AD57" s="320"/>
      <c r="AE57" s="320"/>
      <c r="AF57" s="320"/>
      <c r="AG57" s="320"/>
      <c r="AH57" s="320"/>
      <c r="AI57" s="320"/>
      <c r="AJ57" s="320"/>
      <c r="AK57" s="320"/>
      <c r="AL57" s="320"/>
      <c r="AM57" s="320"/>
      <c r="AN57" s="320"/>
      <c r="AO57" s="320"/>
      <c r="AP57" s="320"/>
      <c r="AQ57" s="320"/>
      <c r="AR57" s="320"/>
      <c r="AS57" s="320"/>
      <c r="AT57" s="320"/>
      <c r="AU57" s="320"/>
      <c r="AV57" s="320"/>
      <c r="AW57" s="320"/>
      <c r="AX57" s="320"/>
    </row>
    <row r="58" spans="2:50" ht="15.6">
      <c r="B58" s="320"/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667"/>
      <c r="AA58" s="287" t="s">
        <v>494</v>
      </c>
      <c r="AB58" s="214">
        <v>59</v>
      </c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  <c r="AP58" s="320"/>
      <c r="AQ58" s="320"/>
      <c r="AR58" s="320"/>
      <c r="AS58" s="320"/>
      <c r="AT58" s="320"/>
      <c r="AU58" s="320"/>
      <c r="AV58" s="320"/>
      <c r="AW58" s="320"/>
      <c r="AX58" s="320"/>
    </row>
    <row r="59" spans="2:50" ht="15.6"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667"/>
      <c r="AA59" s="287" t="s">
        <v>635</v>
      </c>
      <c r="AB59" s="214">
        <v>4</v>
      </c>
      <c r="AC59" s="320"/>
      <c r="AD59" s="320"/>
      <c r="AE59" s="320"/>
      <c r="AF59" s="320"/>
      <c r="AG59" s="320"/>
      <c r="AH59" s="320"/>
      <c r="AI59" s="320"/>
      <c r="AJ59" s="320"/>
      <c r="AK59" s="320"/>
      <c r="AL59" s="320"/>
      <c r="AM59" s="320"/>
      <c r="AN59" s="320"/>
      <c r="AO59" s="320"/>
      <c r="AP59" s="320"/>
      <c r="AQ59" s="320"/>
      <c r="AR59" s="320"/>
      <c r="AS59" s="320"/>
      <c r="AT59" s="320"/>
      <c r="AU59" s="320"/>
      <c r="AV59" s="320"/>
      <c r="AW59" s="320"/>
      <c r="AX59" s="320"/>
    </row>
    <row r="60" spans="2:50" ht="15.6"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668"/>
      <c r="AA60" s="287" t="s">
        <v>671</v>
      </c>
      <c r="AB60" s="214">
        <v>59</v>
      </c>
      <c r="AC60" s="320"/>
      <c r="AD60" s="320"/>
      <c r="AE60" s="320"/>
      <c r="AF60" s="320"/>
      <c r="AG60" s="320"/>
      <c r="AH60" s="320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0"/>
      <c r="AW60" s="320"/>
      <c r="AX60" s="320"/>
    </row>
    <row r="61" spans="2:50" ht="15.6">
      <c r="Z61" s="666" t="s">
        <v>302</v>
      </c>
      <c r="AA61" s="412" t="s">
        <v>288</v>
      </c>
      <c r="AB61" s="413">
        <v>10</v>
      </c>
    </row>
    <row r="62" spans="2:50" ht="15.6">
      <c r="Z62" s="668"/>
      <c r="AA62" s="412" t="s">
        <v>289</v>
      </c>
      <c r="AB62" s="414">
        <v>83</v>
      </c>
    </row>
    <row r="63" spans="2:50" ht="15.6">
      <c r="Z63" s="343" t="s">
        <v>303</v>
      </c>
      <c r="AA63" s="412" t="s">
        <v>514</v>
      </c>
      <c r="AB63" s="415">
        <v>60</v>
      </c>
    </row>
    <row r="64" spans="2:50">
      <c r="Z64" s="343" t="s">
        <v>291</v>
      </c>
      <c r="AA64" s="287" t="s">
        <v>291</v>
      </c>
      <c r="AB64" s="178">
        <v>928</v>
      </c>
    </row>
    <row r="65" spans="26:28">
      <c r="Z65" s="666" t="s">
        <v>304</v>
      </c>
      <c r="AA65" s="412" t="s">
        <v>288</v>
      </c>
      <c r="AB65" s="416">
        <v>35</v>
      </c>
    </row>
    <row r="66" spans="26:28" ht="15.6">
      <c r="Z66" s="668"/>
      <c r="AA66" s="287" t="s">
        <v>289</v>
      </c>
      <c r="AB66" s="415">
        <v>592</v>
      </c>
    </row>
    <row r="67" spans="26:28" ht="15.6">
      <c r="Z67" s="666" t="s">
        <v>391</v>
      </c>
      <c r="AA67" s="287" t="s">
        <v>672</v>
      </c>
      <c r="AB67" s="415">
        <v>9</v>
      </c>
    </row>
    <row r="68" spans="26:28" ht="15.6">
      <c r="Z68" s="667"/>
      <c r="AA68" s="287" t="s">
        <v>600</v>
      </c>
      <c r="AB68" s="415">
        <v>29</v>
      </c>
    </row>
    <row r="69" spans="26:28" ht="15.6">
      <c r="Z69" s="668"/>
      <c r="AA69" s="287" t="s">
        <v>673</v>
      </c>
      <c r="AB69" s="415">
        <v>104</v>
      </c>
    </row>
    <row r="70" spans="26:28" ht="15.6">
      <c r="Z70" s="666" t="s">
        <v>305</v>
      </c>
      <c r="AA70" s="287" t="s">
        <v>674</v>
      </c>
      <c r="AB70" s="417">
        <v>80628</v>
      </c>
    </row>
    <row r="71" spans="26:28" ht="15.6">
      <c r="Z71" s="667"/>
      <c r="AA71" s="287" t="s">
        <v>675</v>
      </c>
      <c r="AB71" s="417">
        <v>62979</v>
      </c>
    </row>
    <row r="72" spans="26:28" ht="15.6">
      <c r="Z72" s="667"/>
      <c r="AA72" s="287" t="s">
        <v>676</v>
      </c>
      <c r="AB72" s="418">
        <v>146</v>
      </c>
    </row>
    <row r="73" spans="26:28" ht="15.6">
      <c r="Z73" s="667"/>
      <c r="AA73" s="287" t="s">
        <v>677</v>
      </c>
      <c r="AB73" s="417">
        <v>39</v>
      </c>
    </row>
    <row r="74" spans="26:28" ht="16.2" thickBot="1">
      <c r="Z74" s="669"/>
      <c r="AA74" s="419" t="s">
        <v>678</v>
      </c>
      <c r="AB74" s="420">
        <v>81</v>
      </c>
    </row>
  </sheetData>
  <mergeCells count="108">
    <mergeCell ref="AV30:AV31"/>
    <mergeCell ref="B35:B37"/>
    <mergeCell ref="R43:R44"/>
    <mergeCell ref="R22:R25"/>
    <mergeCell ref="R26:R27"/>
    <mergeCell ref="R28:R29"/>
    <mergeCell ref="R30:R31"/>
    <mergeCell ref="R32:R33"/>
    <mergeCell ref="B21:B22"/>
    <mergeCell ref="B23:B24"/>
    <mergeCell ref="B25:B28"/>
    <mergeCell ref="J27:J28"/>
    <mergeCell ref="J29:J32"/>
    <mergeCell ref="J33:J35"/>
    <mergeCell ref="AL44:AL46"/>
    <mergeCell ref="J36:J37"/>
    <mergeCell ref="J39:J40"/>
    <mergeCell ref="R34:R37"/>
    <mergeCell ref="R38:R40"/>
    <mergeCell ref="V22:V24"/>
    <mergeCell ref="V25:V26"/>
    <mergeCell ref="V28:V29"/>
    <mergeCell ref="V32:V33"/>
    <mergeCell ref="B29:B30"/>
    <mergeCell ref="S36:S37"/>
    <mergeCell ref="S34:S35"/>
    <mergeCell ref="R45:R46"/>
    <mergeCell ref="AU30:AU31"/>
    <mergeCell ref="AL5:AL15"/>
    <mergeCell ref="AL16:AL18"/>
    <mergeCell ref="AL19:AL21"/>
    <mergeCell ref="V5:V15"/>
    <mergeCell ref="V16:V21"/>
    <mergeCell ref="AP21:AP23"/>
    <mergeCell ref="AP25:AP26"/>
    <mergeCell ref="AP28:AP32"/>
    <mergeCell ref="AT5:AT15"/>
    <mergeCell ref="AT16:AT21"/>
    <mergeCell ref="AD5:AD17"/>
    <mergeCell ref="Z5:Z18"/>
    <mergeCell ref="AD25:AD26"/>
    <mergeCell ref="AD28:AD29"/>
    <mergeCell ref="J5:J7"/>
    <mergeCell ref="J9:J14"/>
    <mergeCell ref="J15:J17"/>
    <mergeCell ref="J18:J22"/>
    <mergeCell ref="J23:J24"/>
    <mergeCell ref="N5:N15"/>
    <mergeCell ref="N16:N21"/>
    <mergeCell ref="R5:R9"/>
    <mergeCell ref="R41:R42"/>
    <mergeCell ref="B5:B6"/>
    <mergeCell ref="B7:B9"/>
    <mergeCell ref="B10:B13"/>
    <mergeCell ref="B14:B15"/>
    <mergeCell ref="B16:B18"/>
    <mergeCell ref="F5:F15"/>
    <mergeCell ref="F16:F21"/>
    <mergeCell ref="H30:H31"/>
    <mergeCell ref="G30:G31"/>
    <mergeCell ref="F30:F31"/>
    <mergeCell ref="AL52:AL53"/>
    <mergeCell ref="AL22:AL25"/>
    <mergeCell ref="AL27:AL30"/>
    <mergeCell ref="AL32:AL35"/>
    <mergeCell ref="AL36:AL39"/>
    <mergeCell ref="AL40:AL43"/>
    <mergeCell ref="AI30:AI31"/>
    <mergeCell ref="AJ30:AJ31"/>
    <mergeCell ref="V52:V55"/>
    <mergeCell ref="Z70:Z74"/>
    <mergeCell ref="Z56:Z60"/>
    <mergeCell ref="Z61:Z62"/>
    <mergeCell ref="Z65:Z66"/>
    <mergeCell ref="Z67:Z69"/>
    <mergeCell ref="Z53:Z55"/>
    <mergeCell ref="Z30:Z35"/>
    <mergeCell ref="Z19:Z29"/>
    <mergeCell ref="V34:V36"/>
    <mergeCell ref="Z36:Z39"/>
    <mergeCell ref="Z51:Z52"/>
    <mergeCell ref="V46:V47"/>
    <mergeCell ref="V49:V51"/>
    <mergeCell ref="V37:V40"/>
    <mergeCell ref="AX33:AX37"/>
    <mergeCell ref="AX38:AX42"/>
    <mergeCell ref="N30:N32"/>
    <mergeCell ref="AX5:AX7"/>
    <mergeCell ref="AX8:AX13"/>
    <mergeCell ref="AX14:AX20"/>
    <mergeCell ref="AX21:AX23"/>
    <mergeCell ref="AX24:AX27"/>
    <mergeCell ref="AX28:AX31"/>
    <mergeCell ref="AP5:AP13"/>
    <mergeCell ref="AP14:AP17"/>
    <mergeCell ref="AP18:AP19"/>
    <mergeCell ref="AD41:AD43"/>
    <mergeCell ref="AD32:AD33"/>
    <mergeCell ref="AD34:AD35"/>
    <mergeCell ref="Z40:Z42"/>
    <mergeCell ref="Z43:Z50"/>
    <mergeCell ref="AH5:AH15"/>
    <mergeCell ref="AH16:AH21"/>
    <mergeCell ref="AD18:AD21"/>
    <mergeCell ref="AD22:AD24"/>
    <mergeCell ref="R10:R15"/>
    <mergeCell ref="R16:R21"/>
    <mergeCell ref="AL47:AL49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BD77"/>
  <sheetViews>
    <sheetView zoomScale="85" zoomScaleNormal="85" workbookViewId="0">
      <selection activeCell="AZ14" sqref="AZ14:AZ15"/>
    </sheetView>
  </sheetViews>
  <sheetFormatPr defaultRowHeight="13.2"/>
  <cols>
    <col min="3" max="3" width="22.625" customWidth="1"/>
    <col min="4" max="4" width="12.5" customWidth="1"/>
    <col min="5" max="5" width="19.875" customWidth="1"/>
    <col min="6" max="6" width="21.375" customWidth="1"/>
    <col min="7" max="7" width="18.125" customWidth="1"/>
    <col min="10" max="10" width="22.625" customWidth="1"/>
    <col min="11" max="11" width="13.125" customWidth="1"/>
    <col min="12" max="12" width="19.625" customWidth="1"/>
    <col min="13" max="13" width="18.375" customWidth="1"/>
    <col min="14" max="14" width="20.875" customWidth="1"/>
    <col min="17" max="17" width="23.375" customWidth="1"/>
    <col min="18" max="18" width="13.125" customWidth="1"/>
    <col min="19" max="19" width="20.375" customWidth="1"/>
    <col min="20" max="20" width="18.375" customWidth="1"/>
    <col min="21" max="21" width="20.125" customWidth="1"/>
    <col min="24" max="24" width="24.125" customWidth="1"/>
    <col min="25" max="25" width="13.125" customWidth="1"/>
    <col min="26" max="26" width="21.625" customWidth="1"/>
    <col min="27" max="27" width="22.125" customWidth="1"/>
    <col min="28" max="28" width="19" customWidth="1"/>
    <col min="31" max="31" width="22.875" customWidth="1"/>
    <col min="32" max="32" width="15" customWidth="1"/>
    <col min="33" max="33" width="19.125" customWidth="1"/>
    <col min="34" max="34" width="19.625" customWidth="1"/>
    <col min="35" max="35" width="20.5" customWidth="1"/>
    <col min="38" max="38" width="22.625" customWidth="1"/>
    <col min="39" max="39" width="14.625" customWidth="1"/>
    <col min="40" max="42" width="18.625" customWidth="1"/>
    <col min="45" max="45" width="20.625" bestFit="1" customWidth="1"/>
    <col min="46" max="46" width="12.125" bestFit="1" customWidth="1"/>
    <col min="47" max="47" width="17.5" bestFit="1" customWidth="1"/>
    <col min="48" max="48" width="18.625" bestFit="1" customWidth="1"/>
    <col min="49" max="49" width="19.875" customWidth="1"/>
    <col min="52" max="52" width="20.625" bestFit="1" customWidth="1"/>
    <col min="53" max="53" width="12.125" bestFit="1" customWidth="1"/>
    <col min="54" max="54" width="15.5" bestFit="1" customWidth="1"/>
    <col min="55" max="55" width="20" bestFit="1" customWidth="1"/>
    <col min="56" max="56" width="21" customWidth="1"/>
  </cols>
  <sheetData>
    <row r="1" spans="2:56" ht="25.2">
      <c r="B1" s="34" t="s">
        <v>348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33"/>
      <c r="Y1" s="33"/>
      <c r="Z1" s="33"/>
      <c r="AA1" s="33"/>
      <c r="AB1" s="33"/>
      <c r="AC1" s="33"/>
      <c r="AD1" s="34"/>
      <c r="AE1" s="33"/>
      <c r="AF1" s="33"/>
      <c r="AG1" s="33"/>
      <c r="AH1" s="33"/>
      <c r="AI1" s="33"/>
    </row>
    <row r="2" spans="2:56" ht="21">
      <c r="B2" s="33"/>
      <c r="C2" s="35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</row>
    <row r="3" spans="2:56" ht="17.399999999999999">
      <c r="B3" s="33"/>
      <c r="C3" s="33"/>
      <c r="D3" s="33"/>
      <c r="E3" s="33"/>
      <c r="F3" s="33"/>
      <c r="G3" s="36" t="s">
        <v>349</v>
      </c>
      <c r="H3" s="33"/>
      <c r="I3" s="33"/>
      <c r="J3" s="33"/>
      <c r="K3" s="33"/>
      <c r="L3" s="33"/>
      <c r="M3" s="33"/>
      <c r="N3" s="36" t="s">
        <v>349</v>
      </c>
      <c r="O3" s="33"/>
      <c r="P3" s="33"/>
      <c r="Q3" s="33"/>
      <c r="R3" s="33"/>
      <c r="S3" s="33"/>
      <c r="T3" s="33"/>
      <c r="U3" s="36" t="s">
        <v>349</v>
      </c>
      <c r="V3" s="33"/>
      <c r="W3" s="33"/>
      <c r="X3" s="33"/>
      <c r="Y3" s="33"/>
      <c r="Z3" s="33"/>
      <c r="AA3" s="33"/>
      <c r="AB3" s="36" t="s">
        <v>349</v>
      </c>
      <c r="AC3" s="33"/>
      <c r="AD3" s="33"/>
      <c r="AE3" s="33"/>
      <c r="AF3" s="33"/>
      <c r="AG3" s="33"/>
      <c r="AH3" s="33"/>
      <c r="AI3" s="36" t="s">
        <v>349</v>
      </c>
      <c r="AK3" s="55"/>
      <c r="AL3" s="55"/>
      <c r="AM3" s="55"/>
      <c r="AN3" s="55"/>
      <c r="AO3" s="55"/>
      <c r="AP3" s="45" t="s">
        <v>349</v>
      </c>
      <c r="AR3" s="55"/>
      <c r="AS3" s="55"/>
      <c r="AT3" s="55"/>
      <c r="AU3" s="55"/>
      <c r="AV3" s="55"/>
      <c r="AW3" s="45" t="s">
        <v>349</v>
      </c>
      <c r="BC3" s="685" t="s">
        <v>349</v>
      </c>
      <c r="BD3" s="685"/>
    </row>
    <row r="4" spans="2:56" ht="31.95" customHeight="1">
      <c r="B4" s="428" t="s">
        <v>3</v>
      </c>
      <c r="C4" s="428" t="s">
        <v>4</v>
      </c>
      <c r="D4" s="428" t="s">
        <v>5</v>
      </c>
      <c r="E4" s="428" t="s">
        <v>763</v>
      </c>
      <c r="F4" s="428" t="s">
        <v>764</v>
      </c>
      <c r="G4" s="428" t="s">
        <v>765</v>
      </c>
      <c r="H4" s="33"/>
      <c r="I4" s="428" t="s">
        <v>3</v>
      </c>
      <c r="J4" s="428" t="s">
        <v>4</v>
      </c>
      <c r="K4" s="428" t="s">
        <v>5</v>
      </c>
      <c r="L4" s="428" t="s">
        <v>763</v>
      </c>
      <c r="M4" s="428" t="s">
        <v>764</v>
      </c>
      <c r="N4" s="428" t="s">
        <v>765</v>
      </c>
      <c r="O4" s="33"/>
      <c r="P4" s="428" t="s">
        <v>3</v>
      </c>
      <c r="Q4" s="428" t="s">
        <v>4</v>
      </c>
      <c r="R4" s="428" t="s">
        <v>5</v>
      </c>
      <c r="S4" s="428" t="s">
        <v>763</v>
      </c>
      <c r="T4" s="428" t="s">
        <v>764</v>
      </c>
      <c r="U4" s="428" t="s">
        <v>765</v>
      </c>
      <c r="V4" s="33"/>
      <c r="W4" s="428" t="s">
        <v>3</v>
      </c>
      <c r="X4" s="428" t="s">
        <v>4</v>
      </c>
      <c r="Y4" s="428" t="s">
        <v>5</v>
      </c>
      <c r="Z4" s="428" t="s">
        <v>763</v>
      </c>
      <c r="AA4" s="428" t="s">
        <v>764</v>
      </c>
      <c r="AB4" s="428" t="s">
        <v>765</v>
      </c>
      <c r="AC4" s="33"/>
      <c r="AD4" s="428" t="s">
        <v>3</v>
      </c>
      <c r="AE4" s="428" t="s">
        <v>4</v>
      </c>
      <c r="AF4" s="428" t="s">
        <v>5</v>
      </c>
      <c r="AG4" s="428" t="s">
        <v>763</v>
      </c>
      <c r="AH4" s="428" t="s">
        <v>764</v>
      </c>
      <c r="AI4" s="428" t="s">
        <v>765</v>
      </c>
      <c r="AK4" s="428" t="s">
        <v>3</v>
      </c>
      <c r="AL4" s="428" t="s">
        <v>4</v>
      </c>
      <c r="AM4" s="428" t="s">
        <v>5</v>
      </c>
      <c r="AN4" s="428" t="s">
        <v>763</v>
      </c>
      <c r="AO4" s="428" t="s">
        <v>764</v>
      </c>
      <c r="AP4" s="428" t="s">
        <v>765</v>
      </c>
      <c r="AR4" s="428" t="s">
        <v>3</v>
      </c>
      <c r="AS4" s="428" t="s">
        <v>4</v>
      </c>
      <c r="AT4" s="428" t="s">
        <v>5</v>
      </c>
      <c r="AU4" s="428" t="s">
        <v>763</v>
      </c>
      <c r="AV4" s="428" t="s">
        <v>764</v>
      </c>
      <c r="AW4" s="428" t="s">
        <v>765</v>
      </c>
      <c r="AY4" s="428" t="s">
        <v>3</v>
      </c>
      <c r="AZ4" s="428" t="s">
        <v>4</v>
      </c>
      <c r="BA4" s="428" t="s">
        <v>5</v>
      </c>
      <c r="BB4" s="428" t="s">
        <v>763</v>
      </c>
      <c r="BC4" s="428" t="s">
        <v>764</v>
      </c>
      <c r="BD4" s="428" t="s">
        <v>845</v>
      </c>
    </row>
    <row r="5" spans="2:56" ht="15" customHeight="1">
      <c r="B5" s="658">
        <v>2011</v>
      </c>
      <c r="C5" s="658" t="s">
        <v>9</v>
      </c>
      <c r="D5" s="406" t="s">
        <v>10</v>
      </c>
      <c r="E5" s="405">
        <v>518304685.19</v>
      </c>
      <c r="F5" s="405">
        <v>43112429011.576538</v>
      </c>
      <c r="G5" s="232">
        <v>83.179701522035032</v>
      </c>
      <c r="H5" s="16"/>
      <c r="I5" s="658">
        <v>2012</v>
      </c>
      <c r="J5" s="658" t="s">
        <v>9</v>
      </c>
      <c r="K5" s="406" t="s">
        <v>10</v>
      </c>
      <c r="L5" s="405">
        <v>517690977.23000002</v>
      </c>
      <c r="M5" s="405">
        <v>49603069066.330856</v>
      </c>
      <c r="N5" s="232">
        <v>95.815981440783702</v>
      </c>
      <c r="O5" s="16"/>
      <c r="P5" s="658">
        <v>2013</v>
      </c>
      <c r="Q5" s="658" t="s">
        <v>9</v>
      </c>
      <c r="R5" s="406" t="s">
        <v>10</v>
      </c>
      <c r="S5" s="405">
        <v>511775532.91699994</v>
      </c>
      <c r="T5" s="405">
        <v>56091112026.442154</v>
      </c>
      <c r="U5" s="232">
        <v>109.60100360159079</v>
      </c>
      <c r="V5" s="16"/>
      <c r="W5" s="658">
        <v>2014</v>
      </c>
      <c r="X5" s="658" t="s">
        <v>9</v>
      </c>
      <c r="Y5" s="406" t="s">
        <v>10</v>
      </c>
      <c r="Z5" s="405">
        <v>502170799.97500002</v>
      </c>
      <c r="AA5" s="405">
        <v>62173122261.931252</v>
      </c>
      <c r="AB5" s="232">
        <v>123.80871660603617</v>
      </c>
      <c r="AC5" s="16"/>
      <c r="AD5" s="658">
        <v>2015</v>
      </c>
      <c r="AE5" s="658" t="s">
        <v>9</v>
      </c>
      <c r="AF5" s="406" t="s">
        <v>10</v>
      </c>
      <c r="AG5" s="405">
        <v>498341563.52499998</v>
      </c>
      <c r="AH5" s="405">
        <v>64522823158.072144</v>
      </c>
      <c r="AI5" s="232">
        <v>129.47509876894961</v>
      </c>
      <c r="AJ5" s="175"/>
      <c r="AK5" s="658">
        <v>2016</v>
      </c>
      <c r="AL5" s="658" t="s">
        <v>9</v>
      </c>
      <c r="AM5" s="406" t="s">
        <v>10</v>
      </c>
      <c r="AN5" s="405">
        <v>496073470.86699998</v>
      </c>
      <c r="AO5" s="407">
        <v>64325187906.103134</v>
      </c>
      <c r="AP5" s="232">
        <v>129.66867144433343</v>
      </c>
      <c r="AQ5" s="175"/>
      <c r="AR5" s="658">
        <v>2017</v>
      </c>
      <c r="AS5" s="658" t="s">
        <v>431</v>
      </c>
      <c r="AT5" s="406" t="s">
        <v>10</v>
      </c>
      <c r="AU5" s="405">
        <v>807973934</v>
      </c>
      <c r="AV5" s="405">
        <v>105972157176</v>
      </c>
      <c r="AW5" s="405">
        <v>1042.4000000000001</v>
      </c>
      <c r="AY5" s="658">
        <v>2018</v>
      </c>
      <c r="AZ5" s="658" t="s">
        <v>430</v>
      </c>
      <c r="BA5" s="406" t="s">
        <v>10</v>
      </c>
      <c r="BB5" s="405">
        <v>813964182</v>
      </c>
      <c r="BC5" s="405">
        <v>108676176209</v>
      </c>
      <c r="BD5" s="405">
        <v>133.5</v>
      </c>
    </row>
    <row r="6" spans="2:56" ht="15" customHeight="1">
      <c r="B6" s="658"/>
      <c r="C6" s="658"/>
      <c r="D6" s="406" t="s">
        <v>11</v>
      </c>
      <c r="E6" s="405">
        <v>53776614.000000015</v>
      </c>
      <c r="F6" s="407">
        <v>4397741945.1437073</v>
      </c>
      <c r="G6" s="232">
        <v>81.777962910489421</v>
      </c>
      <c r="H6" s="16"/>
      <c r="I6" s="658"/>
      <c r="J6" s="658"/>
      <c r="K6" s="406" t="s">
        <v>11</v>
      </c>
      <c r="L6" s="405">
        <v>51670472.999999978</v>
      </c>
      <c r="M6" s="407">
        <v>4920191973.1865578</v>
      </c>
      <c r="N6" s="232">
        <v>95.222506927439198</v>
      </c>
      <c r="O6" s="16"/>
      <c r="P6" s="658"/>
      <c r="Q6" s="658"/>
      <c r="R6" s="406" t="s">
        <v>11</v>
      </c>
      <c r="S6" s="405">
        <v>47370941.000000007</v>
      </c>
      <c r="T6" s="407">
        <v>5290995884.9531822</v>
      </c>
      <c r="U6" s="232">
        <v>111.69286007962522</v>
      </c>
      <c r="V6" s="16"/>
      <c r="W6" s="658"/>
      <c r="X6" s="658"/>
      <c r="Y6" s="406" t="s">
        <v>11</v>
      </c>
      <c r="Z6" s="405">
        <v>45564921.000000007</v>
      </c>
      <c r="AA6" s="407">
        <v>5740256171.636941</v>
      </c>
      <c r="AB6" s="232">
        <v>125.97972399945432</v>
      </c>
      <c r="AC6" s="16"/>
      <c r="AD6" s="658"/>
      <c r="AE6" s="658"/>
      <c r="AF6" s="406" t="s">
        <v>11</v>
      </c>
      <c r="AG6" s="405">
        <v>43851572.000000007</v>
      </c>
      <c r="AH6" s="407">
        <v>5751911123.5538025</v>
      </c>
      <c r="AI6" s="232">
        <v>131.16772925617812</v>
      </c>
      <c r="AJ6" s="175"/>
      <c r="AK6" s="658"/>
      <c r="AL6" s="658"/>
      <c r="AM6" s="406" t="s">
        <v>11</v>
      </c>
      <c r="AN6" s="405">
        <v>44087615.999999993</v>
      </c>
      <c r="AO6" s="407">
        <v>5688308148.9500132</v>
      </c>
      <c r="AP6" s="232">
        <v>129.02281105310874</v>
      </c>
      <c r="AQ6" s="175"/>
      <c r="AR6" s="658"/>
      <c r="AS6" s="658"/>
      <c r="AT6" s="406" t="s">
        <v>11</v>
      </c>
      <c r="AU6" s="405">
        <v>44637435</v>
      </c>
      <c r="AV6" s="407">
        <v>5895268358</v>
      </c>
      <c r="AW6" s="232">
        <v>132.1</v>
      </c>
      <c r="AY6" s="658"/>
      <c r="AZ6" s="658"/>
      <c r="BA6" s="406" t="s">
        <v>11</v>
      </c>
      <c r="BB6" s="405">
        <v>43973963</v>
      </c>
      <c r="BC6" s="407">
        <v>5877998631</v>
      </c>
      <c r="BD6" s="232">
        <v>133.69999999999999</v>
      </c>
    </row>
    <row r="7" spans="2:56" ht="15" customHeight="1">
      <c r="B7" s="658"/>
      <c r="C7" s="658"/>
      <c r="D7" s="406" t="s">
        <v>13</v>
      </c>
      <c r="E7" s="405">
        <v>226978596.88999999</v>
      </c>
      <c r="F7" s="407">
        <v>18916492193.44136</v>
      </c>
      <c r="G7" s="232">
        <v>83.340422632926959</v>
      </c>
      <c r="H7" s="16"/>
      <c r="I7" s="658"/>
      <c r="J7" s="658"/>
      <c r="K7" s="406" t="s">
        <v>13</v>
      </c>
      <c r="L7" s="405">
        <v>228210651.23000005</v>
      </c>
      <c r="M7" s="407">
        <v>21929166240.104935</v>
      </c>
      <c r="N7" s="232">
        <v>96.091773639451304</v>
      </c>
      <c r="O7" s="16"/>
      <c r="P7" s="658"/>
      <c r="Q7" s="658"/>
      <c r="R7" s="406" t="s">
        <v>13</v>
      </c>
      <c r="S7" s="405">
        <v>228073435.99999997</v>
      </c>
      <c r="T7" s="407">
        <v>25185816747.458313</v>
      </c>
      <c r="U7" s="232">
        <v>110.42854086461132</v>
      </c>
      <c r="V7" s="16"/>
      <c r="W7" s="658"/>
      <c r="X7" s="658"/>
      <c r="Y7" s="406" t="s">
        <v>13</v>
      </c>
      <c r="Z7" s="405">
        <v>225642394</v>
      </c>
      <c r="AA7" s="407">
        <v>27977835108.13483</v>
      </c>
      <c r="AB7" s="232">
        <v>123.99192639364936</v>
      </c>
      <c r="AC7" s="16"/>
      <c r="AD7" s="658"/>
      <c r="AE7" s="658"/>
      <c r="AF7" s="406" t="s">
        <v>13</v>
      </c>
      <c r="AG7" s="405">
        <v>223982201</v>
      </c>
      <c r="AH7" s="407">
        <v>29096606702.296112</v>
      </c>
      <c r="AI7" s="232">
        <v>129.90588793390825</v>
      </c>
      <c r="AJ7" s="175"/>
      <c r="AK7" s="658"/>
      <c r="AL7" s="658"/>
      <c r="AM7" s="406" t="s">
        <v>13</v>
      </c>
      <c r="AN7" s="405">
        <v>223201567</v>
      </c>
      <c r="AO7" s="407">
        <v>29116246854.102184</v>
      </c>
      <c r="AP7" s="232">
        <v>130.44821882501472</v>
      </c>
      <c r="AQ7" s="175"/>
      <c r="AR7" s="658"/>
      <c r="AS7" s="658"/>
      <c r="AT7" s="406" t="s">
        <v>13</v>
      </c>
      <c r="AU7" s="405">
        <v>224523836</v>
      </c>
      <c r="AV7" s="407">
        <v>29777864034</v>
      </c>
      <c r="AW7" s="232">
        <v>132.6</v>
      </c>
      <c r="AY7" s="658"/>
      <c r="AZ7" s="658"/>
      <c r="BA7" s="406" t="s">
        <v>13</v>
      </c>
      <c r="BB7" s="405">
        <v>212056716</v>
      </c>
      <c r="BC7" s="407">
        <v>28728201796</v>
      </c>
      <c r="BD7" s="232">
        <v>135.5</v>
      </c>
    </row>
    <row r="8" spans="2:56" ht="15" customHeight="1">
      <c r="B8" s="658"/>
      <c r="C8" s="658"/>
      <c r="D8" s="406" t="s">
        <v>15</v>
      </c>
      <c r="E8" s="405">
        <v>112347920</v>
      </c>
      <c r="F8" s="407">
        <v>9355767913.1882954</v>
      </c>
      <c r="G8" s="232">
        <v>83.274954384454077</v>
      </c>
      <c r="H8" s="16"/>
      <c r="I8" s="658"/>
      <c r="J8" s="658"/>
      <c r="K8" s="406" t="s">
        <v>15</v>
      </c>
      <c r="L8" s="405">
        <v>111787893.99999997</v>
      </c>
      <c r="M8" s="407">
        <v>10714720992.281113</v>
      </c>
      <c r="N8" s="232">
        <v>95.848670270871324</v>
      </c>
      <c r="O8" s="16"/>
      <c r="P8" s="658"/>
      <c r="Q8" s="658"/>
      <c r="R8" s="406" t="s">
        <v>15</v>
      </c>
      <c r="S8" s="405">
        <v>110083349.40099998</v>
      </c>
      <c r="T8" s="407">
        <v>11844589866.213354</v>
      </c>
      <c r="U8" s="232">
        <v>107.59656142971392</v>
      </c>
      <c r="V8" s="16"/>
      <c r="W8" s="658"/>
      <c r="X8" s="658"/>
      <c r="Y8" s="406" t="s">
        <v>15</v>
      </c>
      <c r="Z8" s="405">
        <v>108968104.875</v>
      </c>
      <c r="AA8" s="407">
        <v>13409755511.458673</v>
      </c>
      <c r="AB8" s="232">
        <v>123.06128960250648</v>
      </c>
      <c r="AC8" s="16"/>
      <c r="AD8" s="658"/>
      <c r="AE8" s="658"/>
      <c r="AF8" s="406" t="s">
        <v>15</v>
      </c>
      <c r="AG8" s="405">
        <v>108486019.52500001</v>
      </c>
      <c r="AH8" s="407">
        <v>13957764042.62838</v>
      </c>
      <c r="AI8" s="232">
        <v>128.65956464935917</v>
      </c>
      <c r="AJ8" s="175"/>
      <c r="AK8" s="658"/>
      <c r="AL8" s="658"/>
      <c r="AM8" s="406" t="s">
        <v>15</v>
      </c>
      <c r="AN8" s="405">
        <v>107703623.367</v>
      </c>
      <c r="AO8" s="407">
        <v>13864726678.691046</v>
      </c>
      <c r="AP8" s="232">
        <v>128.73036435781739</v>
      </c>
      <c r="AQ8" s="175"/>
      <c r="AR8" s="658"/>
      <c r="AS8" s="658"/>
      <c r="AT8" s="406" t="s">
        <v>15</v>
      </c>
      <c r="AU8" s="405">
        <v>105553488</v>
      </c>
      <c r="AV8" s="407">
        <v>13811220840</v>
      </c>
      <c r="AW8" s="232">
        <v>130.80000000000001</v>
      </c>
      <c r="AY8" s="658"/>
      <c r="AZ8" s="658"/>
      <c r="BA8" s="406" t="s">
        <v>15</v>
      </c>
      <c r="BB8" s="405">
        <v>107521571</v>
      </c>
      <c r="BC8" s="407">
        <v>14364637715</v>
      </c>
      <c r="BD8" s="232">
        <v>133.6</v>
      </c>
    </row>
    <row r="9" spans="2:56" ht="15" customHeight="1">
      <c r="B9" s="658"/>
      <c r="C9" s="658"/>
      <c r="D9" s="406" t="s">
        <v>17</v>
      </c>
      <c r="E9" s="405">
        <v>125201554.30000004</v>
      </c>
      <c r="F9" s="407">
        <v>10442426959.803179</v>
      </c>
      <c r="G9" s="232">
        <v>83.404930699036655</v>
      </c>
      <c r="H9" s="16"/>
      <c r="I9" s="658"/>
      <c r="J9" s="658"/>
      <c r="K9" s="406" t="s">
        <v>17</v>
      </c>
      <c r="L9" s="405">
        <v>126021959.00000003</v>
      </c>
      <c r="M9" s="407">
        <v>12038989860.758255</v>
      </c>
      <c r="N9" s="232">
        <v>95.530889666286271</v>
      </c>
      <c r="O9" s="16"/>
      <c r="P9" s="658"/>
      <c r="Q9" s="658"/>
      <c r="R9" s="406" t="s">
        <v>17</v>
      </c>
      <c r="S9" s="405">
        <v>126247806.516</v>
      </c>
      <c r="T9" s="407">
        <v>13769709527.817303</v>
      </c>
      <c r="U9" s="232">
        <v>109.06890113827205</v>
      </c>
      <c r="V9" s="16"/>
      <c r="W9" s="658"/>
      <c r="X9" s="658"/>
      <c r="Y9" s="406" t="s">
        <v>17</v>
      </c>
      <c r="Z9" s="405">
        <v>121995380.09999999</v>
      </c>
      <c r="AA9" s="407">
        <v>15045275470.700804</v>
      </c>
      <c r="AB9" s="232">
        <v>123.32660022345227</v>
      </c>
      <c r="AC9" s="16"/>
      <c r="AD9" s="658"/>
      <c r="AE9" s="658"/>
      <c r="AF9" s="406" t="s">
        <v>17</v>
      </c>
      <c r="AG9" s="405">
        <v>122021771.00000001</v>
      </c>
      <c r="AH9" s="407">
        <v>15716541289.593849</v>
      </c>
      <c r="AI9" s="232">
        <v>128.80112426489734</v>
      </c>
      <c r="AJ9" s="175"/>
      <c r="AK9" s="658"/>
      <c r="AL9" s="658"/>
      <c r="AM9" s="406" t="s">
        <v>17</v>
      </c>
      <c r="AN9" s="405">
        <v>121080664.49999999</v>
      </c>
      <c r="AO9" s="407">
        <v>15654312800.767719</v>
      </c>
      <c r="AP9" s="232">
        <v>129.28829607445473</v>
      </c>
      <c r="AQ9" s="175"/>
      <c r="AR9" s="658"/>
      <c r="AS9" s="658"/>
      <c r="AT9" s="406" t="s">
        <v>17</v>
      </c>
      <c r="AU9" s="405">
        <v>111278321</v>
      </c>
      <c r="AV9" s="407">
        <v>14856180949</v>
      </c>
      <c r="AW9" s="232">
        <v>133.5</v>
      </c>
      <c r="AY9" s="658"/>
      <c r="AZ9" s="658"/>
      <c r="BA9" s="406" t="s">
        <v>17</v>
      </c>
      <c r="BB9" s="405">
        <v>115801567</v>
      </c>
      <c r="BC9" s="407">
        <v>15713700669</v>
      </c>
      <c r="BD9" s="232">
        <v>135.69999999999999</v>
      </c>
    </row>
    <row r="10" spans="2:56" ht="15" customHeight="1">
      <c r="B10" s="658"/>
      <c r="C10" s="658" t="s">
        <v>19</v>
      </c>
      <c r="D10" s="406" t="s">
        <v>10</v>
      </c>
      <c r="E10" s="405">
        <v>280796696</v>
      </c>
      <c r="F10" s="405">
        <v>22992177398.338978</v>
      </c>
      <c r="G10" s="184">
        <v>81.881937094939957</v>
      </c>
      <c r="H10" s="16"/>
      <c r="I10" s="658"/>
      <c r="J10" s="658" t="s">
        <v>19</v>
      </c>
      <c r="K10" s="406" t="s">
        <v>10</v>
      </c>
      <c r="L10" s="432">
        <v>299835873</v>
      </c>
      <c r="M10" s="432">
        <v>28167519455.586914</v>
      </c>
      <c r="N10" s="431">
        <v>93.94312686389901</v>
      </c>
      <c r="O10" s="16"/>
      <c r="P10" s="658"/>
      <c r="Q10" s="658" t="s">
        <v>19</v>
      </c>
      <c r="R10" s="406" t="s">
        <v>10</v>
      </c>
      <c r="S10" s="432">
        <v>318436780</v>
      </c>
      <c r="T10" s="432">
        <v>34008496289.280014</v>
      </c>
      <c r="U10" s="431">
        <v>106.79826711374237</v>
      </c>
      <c r="V10" s="16"/>
      <c r="W10" s="658"/>
      <c r="X10" s="658" t="s">
        <v>19</v>
      </c>
      <c r="Y10" s="406" t="s">
        <v>10</v>
      </c>
      <c r="Z10" s="432">
        <v>317916451</v>
      </c>
      <c r="AA10" s="432">
        <v>38144756833.40181</v>
      </c>
      <c r="AB10" s="431">
        <v>119.98358912669735</v>
      </c>
      <c r="AC10" s="16"/>
      <c r="AD10" s="658"/>
      <c r="AE10" s="658" t="s">
        <v>19</v>
      </c>
      <c r="AF10" s="406" t="s">
        <v>10</v>
      </c>
      <c r="AG10" s="432">
        <v>322862940</v>
      </c>
      <c r="AH10" s="432">
        <v>40693069640.144394</v>
      </c>
      <c r="AI10" s="431">
        <v>126.0382180752749</v>
      </c>
      <c r="AJ10" s="175"/>
      <c r="AK10" s="658"/>
      <c r="AL10" s="658" t="s">
        <v>379</v>
      </c>
      <c r="AM10" s="406" t="s">
        <v>10</v>
      </c>
      <c r="AN10" s="405">
        <v>323607487</v>
      </c>
      <c r="AO10" s="405">
        <v>40874332130.033318</v>
      </c>
      <c r="AP10" s="184">
        <v>126.30836359491681</v>
      </c>
      <c r="AQ10" s="175"/>
      <c r="AR10" s="658"/>
      <c r="AS10" s="658"/>
      <c r="AT10" s="406" t="s">
        <v>20</v>
      </c>
      <c r="AU10" s="405">
        <v>115105637</v>
      </c>
      <c r="AV10" s="405">
        <v>15030887097</v>
      </c>
      <c r="AW10" s="184">
        <v>130.6</v>
      </c>
      <c r="AY10" s="658"/>
      <c r="AZ10" s="658"/>
      <c r="BA10" s="406" t="s">
        <v>20</v>
      </c>
      <c r="BB10" s="405">
        <v>121432858</v>
      </c>
      <c r="BC10" s="405">
        <v>16064734724</v>
      </c>
      <c r="BD10" s="184">
        <v>132.30000000000001</v>
      </c>
    </row>
    <row r="11" spans="2:56" ht="15" customHeight="1">
      <c r="B11" s="658"/>
      <c r="C11" s="658"/>
      <c r="D11" s="406" t="s">
        <v>20</v>
      </c>
      <c r="E11" s="405">
        <v>113842473</v>
      </c>
      <c r="F11" s="405">
        <v>9391883483.7265911</v>
      </c>
      <c r="G11" s="184">
        <v>82.498941179243275</v>
      </c>
      <c r="H11" s="16"/>
      <c r="I11" s="658"/>
      <c r="J11" s="658"/>
      <c r="K11" s="406" t="s">
        <v>20</v>
      </c>
      <c r="L11" s="432">
        <v>111615597</v>
      </c>
      <c r="M11" s="432">
        <v>10553073994.944588</v>
      </c>
      <c r="N11" s="431">
        <v>94.54838103804245</v>
      </c>
      <c r="O11" s="16"/>
      <c r="P11" s="658"/>
      <c r="Q11" s="658"/>
      <c r="R11" s="406" t="s">
        <v>20</v>
      </c>
      <c r="S11" s="432">
        <v>113949079</v>
      </c>
      <c r="T11" s="432">
        <v>12175895034.475498</v>
      </c>
      <c r="U11" s="431">
        <v>106.85382577313766</v>
      </c>
      <c r="V11" s="16"/>
      <c r="W11" s="658"/>
      <c r="X11" s="658"/>
      <c r="Y11" s="406" t="s">
        <v>20</v>
      </c>
      <c r="Z11" s="432">
        <v>114874825</v>
      </c>
      <c r="AA11" s="432">
        <v>13733892503.377682</v>
      </c>
      <c r="AB11" s="431">
        <v>119.55528553255843</v>
      </c>
      <c r="AC11" s="16"/>
      <c r="AD11" s="658"/>
      <c r="AE11" s="658"/>
      <c r="AF11" s="406" t="s">
        <v>20</v>
      </c>
      <c r="AG11" s="432">
        <v>116399421</v>
      </c>
      <c r="AH11" s="432">
        <v>14573094691.97929</v>
      </c>
      <c r="AI11" s="431">
        <v>125.19903077506966</v>
      </c>
      <c r="AJ11" s="175"/>
      <c r="AK11" s="658"/>
      <c r="AL11" s="658"/>
      <c r="AM11" s="406" t="s">
        <v>20</v>
      </c>
      <c r="AN11" s="405">
        <v>115779293</v>
      </c>
      <c r="AO11" s="405">
        <v>14594454190.947231</v>
      </c>
      <c r="AP11" s="184">
        <v>126.05409665912566</v>
      </c>
      <c r="AQ11" s="175"/>
      <c r="AR11" s="658"/>
      <c r="AS11" s="658"/>
      <c r="AT11" s="406" t="s">
        <v>22</v>
      </c>
      <c r="AU11" s="405">
        <v>66036313</v>
      </c>
      <c r="AV11" s="405">
        <v>8537730075</v>
      </c>
      <c r="AW11" s="184">
        <v>129.30000000000001</v>
      </c>
      <c r="AY11" s="658"/>
      <c r="AZ11" s="658"/>
      <c r="BA11" s="406" t="s">
        <v>22</v>
      </c>
      <c r="BB11" s="405">
        <v>67596559</v>
      </c>
      <c r="BC11" s="405">
        <v>8841793638</v>
      </c>
      <c r="BD11" s="184">
        <v>130.80000000000001</v>
      </c>
    </row>
    <row r="12" spans="2:56" ht="15" customHeight="1">
      <c r="B12" s="658"/>
      <c r="C12" s="658"/>
      <c r="D12" s="406" t="s">
        <v>22</v>
      </c>
      <c r="E12" s="405">
        <v>56608048</v>
      </c>
      <c r="F12" s="405">
        <v>4576932109.5202007</v>
      </c>
      <c r="G12" s="184">
        <v>80.853028345372394</v>
      </c>
      <c r="H12" s="16"/>
      <c r="I12" s="658"/>
      <c r="J12" s="658"/>
      <c r="K12" s="406" t="s">
        <v>22</v>
      </c>
      <c r="L12" s="432">
        <v>62479392</v>
      </c>
      <c r="M12" s="432">
        <v>5855164303.9214468</v>
      </c>
      <c r="N12" s="431">
        <v>93.713528837179581</v>
      </c>
      <c r="O12" s="16"/>
      <c r="P12" s="658"/>
      <c r="Q12" s="658"/>
      <c r="R12" s="406" t="s">
        <v>22</v>
      </c>
      <c r="S12" s="432">
        <v>64937974</v>
      </c>
      <c r="T12" s="432">
        <v>6944507360.2272644</v>
      </c>
      <c r="U12" s="431">
        <v>106.94062245039034</v>
      </c>
      <c r="V12" s="16"/>
      <c r="W12" s="658"/>
      <c r="X12" s="658"/>
      <c r="Y12" s="406" t="s">
        <v>22</v>
      </c>
      <c r="Z12" s="432">
        <v>65103909</v>
      </c>
      <c r="AA12" s="432">
        <v>7752317793.3793898</v>
      </c>
      <c r="AB12" s="431">
        <v>119.07607258082444</v>
      </c>
      <c r="AC12" s="16"/>
      <c r="AD12" s="658"/>
      <c r="AE12" s="658"/>
      <c r="AF12" s="406" t="s">
        <v>22</v>
      </c>
      <c r="AG12" s="432">
        <v>66078520</v>
      </c>
      <c r="AH12" s="432">
        <v>8318996981.6595173</v>
      </c>
      <c r="AI12" s="431">
        <v>125.89563116213131</v>
      </c>
      <c r="AJ12" s="175"/>
      <c r="AK12" s="658"/>
      <c r="AL12" s="658"/>
      <c r="AM12" s="406" t="s">
        <v>22</v>
      </c>
      <c r="AN12" s="405">
        <v>66491757</v>
      </c>
      <c r="AO12" s="405">
        <v>8434022402.1548281</v>
      </c>
      <c r="AP12" s="184">
        <v>126.84312736922907</v>
      </c>
      <c r="AQ12" s="175"/>
      <c r="AR12" s="658"/>
      <c r="AS12" s="658"/>
      <c r="AT12" s="406" t="s">
        <v>24</v>
      </c>
      <c r="AU12" s="405">
        <v>112922417</v>
      </c>
      <c r="AV12" s="405">
        <v>14593013775</v>
      </c>
      <c r="AW12" s="184">
        <v>129.19999999999999</v>
      </c>
      <c r="AY12" s="658"/>
      <c r="AZ12" s="658"/>
      <c r="BA12" s="406" t="s">
        <v>24</v>
      </c>
      <c r="BB12" s="405">
        <v>116957025</v>
      </c>
      <c r="BC12" s="405">
        <v>15452500182</v>
      </c>
      <c r="BD12" s="184">
        <v>132.1</v>
      </c>
    </row>
    <row r="13" spans="2:56" ht="15" customHeight="1">
      <c r="B13" s="658"/>
      <c r="C13" s="658"/>
      <c r="D13" s="406" t="s">
        <v>24</v>
      </c>
      <c r="E13" s="405">
        <v>86225214</v>
      </c>
      <c r="F13" s="405">
        <v>7132251587.548646</v>
      </c>
      <c r="G13" s="184">
        <v>82.716542606071656</v>
      </c>
      <c r="H13" s="16"/>
      <c r="I13" s="658"/>
      <c r="J13" s="658"/>
      <c r="K13" s="406" t="s">
        <v>24</v>
      </c>
      <c r="L13" s="432">
        <v>98658715</v>
      </c>
      <c r="M13" s="432">
        <v>9323894716.7337303</v>
      </c>
      <c r="N13" s="431">
        <v>94.23300349264062</v>
      </c>
      <c r="O13" s="16"/>
      <c r="P13" s="658"/>
      <c r="Q13" s="658"/>
      <c r="R13" s="406" t="s">
        <v>24</v>
      </c>
      <c r="S13" s="432">
        <v>112110535</v>
      </c>
      <c r="T13" s="432">
        <v>12052045430.374382</v>
      </c>
      <c r="U13" s="431">
        <v>107.66914715481991</v>
      </c>
      <c r="V13" s="16"/>
      <c r="W13" s="658"/>
      <c r="X13" s="658"/>
      <c r="Y13" s="406" t="s">
        <v>24</v>
      </c>
      <c r="Z13" s="432">
        <v>110900503</v>
      </c>
      <c r="AA13" s="432">
        <v>13491370887.724695</v>
      </c>
      <c r="AB13" s="431">
        <v>121.82522722491279</v>
      </c>
      <c r="AC13" s="16"/>
      <c r="AD13" s="658"/>
      <c r="AE13" s="658"/>
      <c r="AF13" s="406" t="s">
        <v>24</v>
      </c>
      <c r="AG13" s="432">
        <v>112823467</v>
      </c>
      <c r="AH13" s="432">
        <v>14365240933.082785</v>
      </c>
      <c r="AI13" s="431">
        <v>127.28620563593827</v>
      </c>
      <c r="AJ13" s="175"/>
      <c r="AK13" s="658"/>
      <c r="AL13" s="658"/>
      <c r="AM13" s="406" t="s">
        <v>24</v>
      </c>
      <c r="AN13" s="405">
        <v>113283929</v>
      </c>
      <c r="AO13" s="405">
        <v>14381421498.723475</v>
      </c>
      <c r="AP13" s="184">
        <v>126.9502357984377</v>
      </c>
      <c r="AQ13" s="175"/>
      <c r="AR13" s="658"/>
      <c r="AS13" s="658"/>
      <c r="AT13" s="406" t="s">
        <v>27</v>
      </c>
      <c r="AU13" s="405">
        <v>27916487</v>
      </c>
      <c r="AV13" s="405">
        <v>3469992048</v>
      </c>
      <c r="AW13" s="184">
        <v>124.3</v>
      </c>
      <c r="AY13" s="658"/>
      <c r="AZ13" s="658"/>
      <c r="BA13" s="406" t="s">
        <v>27</v>
      </c>
      <c r="BB13" s="405">
        <v>28623923</v>
      </c>
      <c r="BC13" s="405">
        <v>3632608855</v>
      </c>
      <c r="BD13" s="184">
        <v>126.9</v>
      </c>
    </row>
    <row r="14" spans="2:56" ht="15" customHeight="1">
      <c r="B14" s="658"/>
      <c r="C14" s="658"/>
      <c r="D14" s="406" t="s">
        <v>27</v>
      </c>
      <c r="E14" s="405">
        <v>24120961</v>
      </c>
      <c r="F14" s="405">
        <v>1891110217.5435421</v>
      </c>
      <c r="G14" s="184">
        <v>78.401114182123266</v>
      </c>
      <c r="H14" s="16"/>
      <c r="I14" s="658"/>
      <c r="J14" s="658"/>
      <c r="K14" s="406" t="s">
        <v>27</v>
      </c>
      <c r="L14" s="432">
        <v>27082169</v>
      </c>
      <c r="M14" s="432">
        <v>2435386439.9871488</v>
      </c>
      <c r="N14" s="431">
        <v>89.925826841533592</v>
      </c>
      <c r="O14" s="16"/>
      <c r="P14" s="658"/>
      <c r="Q14" s="658"/>
      <c r="R14" s="406" t="s">
        <v>27</v>
      </c>
      <c r="S14" s="432">
        <v>27439192</v>
      </c>
      <c r="T14" s="432">
        <v>2836048464.2028704</v>
      </c>
      <c r="U14" s="431">
        <v>103.35757934136218</v>
      </c>
      <c r="V14" s="16"/>
      <c r="W14" s="658"/>
      <c r="X14" s="658"/>
      <c r="Y14" s="406" t="s">
        <v>27</v>
      </c>
      <c r="Z14" s="432">
        <v>27037214</v>
      </c>
      <c r="AA14" s="432">
        <v>3167175648.9200439</v>
      </c>
      <c r="AB14" s="431">
        <v>117.14134632806635</v>
      </c>
      <c r="AC14" s="16"/>
      <c r="AD14" s="658"/>
      <c r="AE14" s="658"/>
      <c r="AF14" s="406" t="s">
        <v>27</v>
      </c>
      <c r="AG14" s="432">
        <v>27561532</v>
      </c>
      <c r="AH14" s="432">
        <v>3435737033.4227943</v>
      </c>
      <c r="AI14" s="431">
        <v>124.65696875713564</v>
      </c>
      <c r="AJ14" s="175"/>
      <c r="AK14" s="658"/>
      <c r="AL14" s="658"/>
      <c r="AM14" s="406" t="s">
        <v>27</v>
      </c>
      <c r="AN14" s="405">
        <v>28052508</v>
      </c>
      <c r="AO14" s="405">
        <v>3464434038.2077837</v>
      </c>
      <c r="AP14" s="184">
        <v>123.49819268237206</v>
      </c>
      <c r="AQ14" s="175"/>
      <c r="AR14" s="658"/>
      <c r="AS14" s="658" t="s">
        <v>29</v>
      </c>
      <c r="AT14" s="658" t="s">
        <v>63</v>
      </c>
      <c r="AU14" s="678">
        <v>35483139</v>
      </c>
      <c r="AV14" s="678">
        <v>4740280713</v>
      </c>
      <c r="AW14" s="681">
        <v>133.6</v>
      </c>
      <c r="AY14" s="658"/>
      <c r="AZ14" s="658" t="s">
        <v>29</v>
      </c>
      <c r="BA14" s="658" t="s">
        <v>63</v>
      </c>
      <c r="BB14" s="678">
        <v>38649269</v>
      </c>
      <c r="BC14" s="678">
        <v>5182120771</v>
      </c>
      <c r="BD14" s="681">
        <v>134.1</v>
      </c>
    </row>
    <row r="15" spans="2:56" ht="15" customHeight="1">
      <c r="B15" s="658"/>
      <c r="C15" s="658" t="s">
        <v>29</v>
      </c>
      <c r="D15" s="658" t="s">
        <v>63</v>
      </c>
      <c r="E15" s="680">
        <v>27845200</v>
      </c>
      <c r="F15" s="680">
        <v>2485993677</v>
      </c>
      <c r="G15" s="681">
        <v>89.2</v>
      </c>
      <c r="H15" s="16"/>
      <c r="I15" s="658"/>
      <c r="J15" s="658" t="s">
        <v>29</v>
      </c>
      <c r="K15" s="658" t="s">
        <v>63</v>
      </c>
      <c r="L15" s="680">
        <v>36209900</v>
      </c>
      <c r="M15" s="680">
        <v>3528165264</v>
      </c>
      <c r="N15" s="681">
        <v>97.4</v>
      </c>
      <c r="O15" s="16"/>
      <c r="P15" s="658"/>
      <c r="Q15" s="658" t="s">
        <v>29</v>
      </c>
      <c r="R15" s="658" t="s">
        <v>63</v>
      </c>
      <c r="S15" s="680">
        <v>36173300</v>
      </c>
      <c r="T15" s="680">
        <v>3932785912</v>
      </c>
      <c r="U15" s="681">
        <v>108.7</v>
      </c>
      <c r="V15" s="16"/>
      <c r="W15" s="658"/>
      <c r="X15" s="658" t="s">
        <v>29</v>
      </c>
      <c r="Y15" s="658" t="s">
        <v>63</v>
      </c>
      <c r="Z15" s="680">
        <v>35985500</v>
      </c>
      <c r="AA15" s="680">
        <v>4425942402</v>
      </c>
      <c r="AB15" s="681">
        <v>122.9</v>
      </c>
      <c r="AC15" s="16"/>
      <c r="AD15" s="658"/>
      <c r="AE15" s="658" t="s">
        <v>29</v>
      </c>
      <c r="AF15" s="658" t="s">
        <v>63</v>
      </c>
      <c r="AG15" s="680">
        <v>34094694</v>
      </c>
      <c r="AH15" s="680">
        <v>4419318813</v>
      </c>
      <c r="AI15" s="681">
        <v>129.6</v>
      </c>
      <c r="AJ15" s="175"/>
      <c r="AK15" s="658"/>
      <c r="AL15" s="658" t="s">
        <v>29</v>
      </c>
      <c r="AM15" s="658" t="s">
        <v>63</v>
      </c>
      <c r="AN15" s="678">
        <v>34648212</v>
      </c>
      <c r="AO15" s="678">
        <v>4495584252</v>
      </c>
      <c r="AP15" s="681">
        <v>129.69999999999999</v>
      </c>
      <c r="AQ15" s="175"/>
      <c r="AR15" s="658"/>
      <c r="AS15" s="658"/>
      <c r="AT15" s="658"/>
      <c r="AU15" s="678"/>
      <c r="AV15" s="678"/>
      <c r="AW15" s="681"/>
      <c r="AY15" s="658"/>
      <c r="AZ15" s="658"/>
      <c r="BA15" s="658"/>
      <c r="BB15" s="678"/>
      <c r="BC15" s="678"/>
      <c r="BD15" s="681"/>
    </row>
    <row r="16" spans="2:56" ht="15" customHeight="1">
      <c r="B16" s="658"/>
      <c r="C16" s="658"/>
      <c r="D16" s="658"/>
      <c r="E16" s="680"/>
      <c r="F16" s="680"/>
      <c r="G16" s="681"/>
      <c r="H16" s="16"/>
      <c r="I16" s="658"/>
      <c r="J16" s="658"/>
      <c r="K16" s="658"/>
      <c r="L16" s="680"/>
      <c r="M16" s="680"/>
      <c r="N16" s="681"/>
      <c r="O16" s="16"/>
      <c r="P16" s="658"/>
      <c r="Q16" s="658"/>
      <c r="R16" s="658"/>
      <c r="S16" s="680"/>
      <c r="T16" s="680"/>
      <c r="U16" s="681"/>
      <c r="V16" s="16"/>
      <c r="W16" s="658"/>
      <c r="X16" s="658"/>
      <c r="Y16" s="658"/>
      <c r="Z16" s="680"/>
      <c r="AA16" s="680"/>
      <c r="AB16" s="681"/>
      <c r="AC16" s="16"/>
      <c r="AD16" s="658"/>
      <c r="AE16" s="658"/>
      <c r="AF16" s="658"/>
      <c r="AG16" s="680"/>
      <c r="AH16" s="680"/>
      <c r="AI16" s="681"/>
      <c r="AJ16" s="175"/>
      <c r="AK16" s="658"/>
      <c r="AL16" s="658"/>
      <c r="AM16" s="658"/>
      <c r="AN16" s="678"/>
      <c r="AO16" s="678"/>
      <c r="AP16" s="681"/>
      <c r="AQ16" s="175"/>
      <c r="AR16" s="658"/>
      <c r="AS16" s="658" t="s">
        <v>31</v>
      </c>
      <c r="AT16" s="658" t="s">
        <v>64</v>
      </c>
      <c r="AU16" s="680">
        <v>6417207</v>
      </c>
      <c r="AV16" s="680">
        <v>723624008</v>
      </c>
      <c r="AW16" s="681">
        <v>112.8</v>
      </c>
      <c r="AY16" s="658"/>
      <c r="AZ16" s="658" t="s">
        <v>766</v>
      </c>
      <c r="BA16" s="658" t="s">
        <v>767</v>
      </c>
      <c r="BB16" s="680">
        <v>14835157</v>
      </c>
      <c r="BC16" s="680">
        <v>2052874072</v>
      </c>
      <c r="BD16" s="681">
        <v>138.4</v>
      </c>
    </row>
    <row r="17" spans="2:56" ht="15" customHeight="1">
      <c r="B17" s="658"/>
      <c r="C17" s="658" t="s">
        <v>31</v>
      </c>
      <c r="D17" s="658" t="s">
        <v>64</v>
      </c>
      <c r="E17" s="680" t="s">
        <v>428</v>
      </c>
      <c r="F17" s="680" t="s">
        <v>428</v>
      </c>
      <c r="G17" s="681" t="s">
        <v>428</v>
      </c>
      <c r="H17" s="16"/>
      <c r="I17" s="658"/>
      <c r="J17" s="658" t="s">
        <v>31</v>
      </c>
      <c r="K17" s="658" t="s">
        <v>64</v>
      </c>
      <c r="L17" s="680" t="s">
        <v>428</v>
      </c>
      <c r="M17" s="680" t="s">
        <v>428</v>
      </c>
      <c r="N17" s="681" t="s">
        <v>428</v>
      </c>
      <c r="O17" s="16"/>
      <c r="P17" s="658"/>
      <c r="Q17" s="658" t="s">
        <v>31</v>
      </c>
      <c r="R17" s="658" t="s">
        <v>64</v>
      </c>
      <c r="S17" s="680" t="s">
        <v>428</v>
      </c>
      <c r="T17" s="680" t="s">
        <v>428</v>
      </c>
      <c r="U17" s="681" t="s">
        <v>428</v>
      </c>
      <c r="V17" s="16"/>
      <c r="W17" s="658"/>
      <c r="X17" s="658" t="s">
        <v>31</v>
      </c>
      <c r="Y17" s="658" t="s">
        <v>64</v>
      </c>
      <c r="Z17" s="680" t="s">
        <v>428</v>
      </c>
      <c r="AA17" s="680" t="s">
        <v>429</v>
      </c>
      <c r="AB17" s="681" t="s">
        <v>428</v>
      </c>
      <c r="AC17" s="16"/>
      <c r="AD17" s="658"/>
      <c r="AE17" s="658" t="s">
        <v>31</v>
      </c>
      <c r="AF17" s="658" t="s">
        <v>64</v>
      </c>
      <c r="AG17" s="680">
        <v>5188619</v>
      </c>
      <c r="AH17" s="680">
        <v>633678886</v>
      </c>
      <c r="AI17" s="681">
        <v>122.1</v>
      </c>
      <c r="AJ17" s="175"/>
      <c r="AK17" s="658"/>
      <c r="AL17" s="658" t="s">
        <v>31</v>
      </c>
      <c r="AM17" s="658" t="s">
        <v>64</v>
      </c>
      <c r="AN17" s="680">
        <v>3424556</v>
      </c>
      <c r="AO17" s="680">
        <v>465105192</v>
      </c>
      <c r="AP17" s="681">
        <v>135.51</v>
      </c>
      <c r="AQ17" s="175"/>
      <c r="AR17" s="658"/>
      <c r="AS17" s="658"/>
      <c r="AT17" s="658"/>
      <c r="AU17" s="680"/>
      <c r="AV17" s="680"/>
      <c r="AW17" s="681"/>
      <c r="AY17" s="658"/>
      <c r="AZ17" s="658"/>
      <c r="BA17" s="658"/>
      <c r="BB17" s="680"/>
      <c r="BC17" s="680"/>
      <c r="BD17" s="681"/>
    </row>
    <row r="18" spans="2:56" ht="15" customHeight="1">
      <c r="B18" s="658"/>
      <c r="C18" s="658"/>
      <c r="D18" s="658"/>
      <c r="E18" s="680"/>
      <c r="F18" s="680"/>
      <c r="G18" s="681"/>
      <c r="H18" s="16"/>
      <c r="I18" s="658"/>
      <c r="J18" s="658"/>
      <c r="K18" s="658"/>
      <c r="L18" s="680"/>
      <c r="M18" s="680"/>
      <c r="N18" s="681"/>
      <c r="O18" s="16"/>
      <c r="P18" s="658"/>
      <c r="Q18" s="658"/>
      <c r="R18" s="658"/>
      <c r="S18" s="680"/>
      <c r="T18" s="680"/>
      <c r="U18" s="681"/>
      <c r="V18" s="16"/>
      <c r="W18" s="658"/>
      <c r="X18" s="658"/>
      <c r="Y18" s="658"/>
      <c r="Z18" s="680"/>
      <c r="AA18" s="680"/>
      <c r="AB18" s="681"/>
      <c r="AC18" s="16"/>
      <c r="AD18" s="658"/>
      <c r="AE18" s="658"/>
      <c r="AF18" s="658"/>
      <c r="AG18" s="680"/>
      <c r="AH18" s="680"/>
      <c r="AI18" s="681"/>
      <c r="AJ18" s="175"/>
      <c r="AK18" s="658"/>
      <c r="AL18" s="658"/>
      <c r="AM18" s="658"/>
      <c r="AN18" s="680"/>
      <c r="AO18" s="680"/>
      <c r="AP18" s="681"/>
      <c r="AQ18" s="175"/>
      <c r="AR18" s="658"/>
      <c r="AS18" s="658" t="s">
        <v>33</v>
      </c>
      <c r="AT18" s="406" t="s">
        <v>10</v>
      </c>
      <c r="AU18" s="434">
        <v>212875900</v>
      </c>
      <c r="AV18" s="434">
        <v>26457441308</v>
      </c>
      <c r="AW18" s="435">
        <v>124.3</v>
      </c>
      <c r="AY18" s="658"/>
      <c r="AZ18" s="658" t="s">
        <v>33</v>
      </c>
      <c r="BA18" s="406" t="s">
        <v>10</v>
      </c>
      <c r="BB18" s="434">
        <v>212917617</v>
      </c>
      <c r="BC18" s="434">
        <v>27181673239</v>
      </c>
      <c r="BD18" s="435">
        <v>127.7</v>
      </c>
    </row>
    <row r="19" spans="2:56" ht="15" customHeight="1">
      <c r="B19" s="658"/>
      <c r="C19" s="658" t="s">
        <v>33</v>
      </c>
      <c r="D19" s="406" t="s">
        <v>10</v>
      </c>
      <c r="E19" s="405">
        <v>179470753</v>
      </c>
      <c r="F19" s="405">
        <v>14123390860</v>
      </c>
      <c r="G19" s="184">
        <v>78.849999999999994</v>
      </c>
      <c r="H19" s="16"/>
      <c r="I19" s="658"/>
      <c r="J19" s="658" t="s">
        <v>33</v>
      </c>
      <c r="K19" s="406" t="s">
        <v>10</v>
      </c>
      <c r="L19" s="405">
        <v>182967526</v>
      </c>
      <c r="M19" s="405">
        <v>16416839106</v>
      </c>
      <c r="N19" s="184">
        <v>90.75</v>
      </c>
      <c r="O19" s="16"/>
      <c r="P19" s="658"/>
      <c r="Q19" s="658" t="s">
        <v>33</v>
      </c>
      <c r="R19" s="406" t="s">
        <v>10</v>
      </c>
      <c r="S19" s="405">
        <v>180455674</v>
      </c>
      <c r="T19" s="405">
        <v>18999953519</v>
      </c>
      <c r="U19" s="184">
        <v>105.84</v>
      </c>
      <c r="V19" s="16"/>
      <c r="W19" s="658"/>
      <c r="X19" s="658" t="s">
        <v>33</v>
      </c>
      <c r="Y19" s="406" t="s">
        <v>10</v>
      </c>
      <c r="Z19" s="405">
        <v>175377332</v>
      </c>
      <c r="AA19" s="405">
        <v>20734327615</v>
      </c>
      <c r="AB19" s="184">
        <v>119.36</v>
      </c>
      <c r="AC19" s="16"/>
      <c r="AD19" s="658"/>
      <c r="AE19" s="658" t="s">
        <v>33</v>
      </c>
      <c r="AF19" s="406" t="s">
        <v>10</v>
      </c>
      <c r="AG19" s="405">
        <v>176973515</v>
      </c>
      <c r="AH19" s="405">
        <v>21924573740</v>
      </c>
      <c r="AI19" s="184">
        <v>124.4</v>
      </c>
      <c r="AJ19" s="175"/>
      <c r="AK19" s="658"/>
      <c r="AL19" s="658" t="s">
        <v>33</v>
      </c>
      <c r="AM19" s="406" t="s">
        <v>10</v>
      </c>
      <c r="AN19" s="434">
        <v>187722735</v>
      </c>
      <c r="AO19" s="434">
        <v>23350747726</v>
      </c>
      <c r="AP19" s="435">
        <v>123.24</v>
      </c>
      <c r="AQ19" s="175"/>
      <c r="AR19" s="658"/>
      <c r="AS19" s="658"/>
      <c r="AT19" s="406" t="s">
        <v>11</v>
      </c>
      <c r="AU19" s="434">
        <v>124051272</v>
      </c>
      <c r="AV19" s="434">
        <v>15465472080</v>
      </c>
      <c r="AW19" s="435">
        <v>124.7</v>
      </c>
      <c r="AY19" s="658"/>
      <c r="AZ19" s="658"/>
      <c r="BA19" s="406" t="s">
        <v>11</v>
      </c>
      <c r="BB19" s="434">
        <v>121174881</v>
      </c>
      <c r="BC19" s="434">
        <v>15477117412</v>
      </c>
      <c r="BD19" s="435">
        <v>127.7</v>
      </c>
    </row>
    <row r="20" spans="2:56" ht="15" customHeight="1">
      <c r="B20" s="658"/>
      <c r="C20" s="658"/>
      <c r="D20" s="406" t="s">
        <v>11</v>
      </c>
      <c r="E20" s="405">
        <v>92545879</v>
      </c>
      <c r="F20" s="405">
        <v>7326857313</v>
      </c>
      <c r="G20" s="184">
        <v>79.17</v>
      </c>
      <c r="H20" s="16"/>
      <c r="I20" s="658"/>
      <c r="J20" s="658"/>
      <c r="K20" s="406" t="s">
        <v>11</v>
      </c>
      <c r="L20" s="405">
        <v>98648655</v>
      </c>
      <c r="M20" s="405">
        <v>8866541122</v>
      </c>
      <c r="N20" s="184">
        <v>89.88</v>
      </c>
      <c r="O20" s="16"/>
      <c r="P20" s="658"/>
      <c r="Q20" s="658"/>
      <c r="R20" s="406" t="s">
        <v>11</v>
      </c>
      <c r="S20" s="405">
        <v>97628998</v>
      </c>
      <c r="T20" s="405">
        <v>10304740775</v>
      </c>
      <c r="U20" s="184">
        <v>105.55</v>
      </c>
      <c r="V20" s="16"/>
      <c r="W20" s="658"/>
      <c r="X20" s="658"/>
      <c r="Y20" s="406" t="s">
        <v>11</v>
      </c>
      <c r="Z20" s="405">
        <v>95419465</v>
      </c>
      <c r="AA20" s="405">
        <v>11269993013</v>
      </c>
      <c r="AB20" s="184">
        <v>118.11</v>
      </c>
      <c r="AC20" s="16"/>
      <c r="AD20" s="658"/>
      <c r="AE20" s="658"/>
      <c r="AF20" s="406" t="s">
        <v>11</v>
      </c>
      <c r="AG20" s="405">
        <v>93666704</v>
      </c>
      <c r="AH20" s="405">
        <v>11636214637.92</v>
      </c>
      <c r="AI20" s="184">
        <v>124.23</v>
      </c>
      <c r="AJ20" s="175"/>
      <c r="AK20" s="658"/>
      <c r="AL20" s="658"/>
      <c r="AM20" s="406" t="s">
        <v>11</v>
      </c>
      <c r="AN20" s="434">
        <v>100383453</v>
      </c>
      <c r="AO20" s="434">
        <v>12616192373</v>
      </c>
      <c r="AP20" s="435">
        <v>125.68</v>
      </c>
      <c r="AQ20" s="175"/>
      <c r="AR20" s="658"/>
      <c r="AS20" s="658"/>
      <c r="AT20" s="406" t="s">
        <v>13</v>
      </c>
      <c r="AU20" s="434">
        <v>61692434</v>
      </c>
      <c r="AV20" s="434">
        <v>7612846356</v>
      </c>
      <c r="AW20" s="435">
        <v>123.4</v>
      </c>
      <c r="AY20" s="658"/>
      <c r="AZ20" s="658"/>
      <c r="BA20" s="406" t="s">
        <v>13</v>
      </c>
      <c r="BB20" s="434">
        <v>62961148</v>
      </c>
      <c r="BC20" s="434">
        <v>8004703232</v>
      </c>
      <c r="BD20" s="435">
        <v>127.1</v>
      </c>
    </row>
    <row r="21" spans="2:56" ht="15" customHeight="1">
      <c r="B21" s="658"/>
      <c r="C21" s="658"/>
      <c r="D21" s="406" t="s">
        <v>13</v>
      </c>
      <c r="E21" s="405">
        <v>60111161</v>
      </c>
      <c r="F21" s="405">
        <v>4685664999</v>
      </c>
      <c r="G21" s="184">
        <v>77.95</v>
      </c>
      <c r="H21" s="16"/>
      <c r="I21" s="658"/>
      <c r="J21" s="658"/>
      <c r="K21" s="406" t="s">
        <v>13</v>
      </c>
      <c r="L21" s="405">
        <v>58748610</v>
      </c>
      <c r="M21" s="405">
        <v>5212176689</v>
      </c>
      <c r="N21" s="184">
        <v>88.72</v>
      </c>
      <c r="O21" s="16"/>
      <c r="P21" s="658"/>
      <c r="Q21" s="658"/>
      <c r="R21" s="406" t="s">
        <v>13</v>
      </c>
      <c r="S21" s="405">
        <v>57691483</v>
      </c>
      <c r="T21" s="405">
        <v>6031067648</v>
      </c>
      <c r="U21" s="184">
        <v>104.54</v>
      </c>
      <c r="V21" s="16"/>
      <c r="W21" s="658"/>
      <c r="X21" s="658"/>
      <c r="Y21" s="406" t="s">
        <v>13</v>
      </c>
      <c r="Z21" s="405">
        <v>56355924</v>
      </c>
      <c r="AA21" s="405">
        <v>6628583816</v>
      </c>
      <c r="AB21" s="184">
        <v>117.62</v>
      </c>
      <c r="AC21" s="16"/>
      <c r="AD21" s="658"/>
      <c r="AE21" s="658"/>
      <c r="AF21" s="406" t="s">
        <v>13</v>
      </c>
      <c r="AG21" s="405">
        <v>57178193</v>
      </c>
      <c r="AH21" s="405">
        <v>7035776697</v>
      </c>
      <c r="AI21" s="184">
        <v>123.05</v>
      </c>
      <c r="AJ21" s="175"/>
      <c r="AK21" s="658"/>
      <c r="AL21" s="658"/>
      <c r="AM21" s="406" t="s">
        <v>13</v>
      </c>
      <c r="AN21" s="434">
        <v>59982107</v>
      </c>
      <c r="AO21" s="434">
        <v>7398193077</v>
      </c>
      <c r="AP21" s="435">
        <v>123.34</v>
      </c>
      <c r="AQ21" s="175"/>
      <c r="AR21" s="658"/>
      <c r="AS21" s="658"/>
      <c r="AT21" s="406" t="s">
        <v>15</v>
      </c>
      <c r="AU21" s="434">
        <v>16638840</v>
      </c>
      <c r="AV21" s="434">
        <v>2072700299</v>
      </c>
      <c r="AW21" s="435">
        <v>124.6</v>
      </c>
      <c r="AY21" s="658"/>
      <c r="AZ21" s="658"/>
      <c r="BA21" s="406" t="s">
        <v>15</v>
      </c>
      <c r="BB21" s="434">
        <v>18261099</v>
      </c>
      <c r="BC21" s="434">
        <v>2316938279</v>
      </c>
      <c r="BD21" s="435">
        <v>126.9</v>
      </c>
    </row>
    <row r="22" spans="2:56" ht="15" customHeight="1">
      <c r="B22" s="658"/>
      <c r="C22" s="658"/>
      <c r="D22" s="406" t="s">
        <v>15</v>
      </c>
      <c r="E22" s="405">
        <v>15913025</v>
      </c>
      <c r="F22" s="405">
        <v>1223552513</v>
      </c>
      <c r="G22" s="184">
        <v>76.89</v>
      </c>
      <c r="H22" s="16"/>
      <c r="I22" s="658"/>
      <c r="J22" s="658"/>
      <c r="K22" s="406" t="s">
        <v>15</v>
      </c>
      <c r="L22" s="405">
        <v>15211171</v>
      </c>
      <c r="M22" s="405">
        <v>1341473193</v>
      </c>
      <c r="N22" s="184">
        <v>88.19</v>
      </c>
      <c r="O22" s="16"/>
      <c r="P22" s="658"/>
      <c r="Q22" s="658"/>
      <c r="R22" s="406" t="s">
        <v>15</v>
      </c>
      <c r="S22" s="405">
        <v>14729089</v>
      </c>
      <c r="T22" s="405">
        <v>1515623293</v>
      </c>
      <c r="U22" s="184">
        <v>102.9</v>
      </c>
      <c r="V22" s="16"/>
      <c r="W22" s="658"/>
      <c r="X22" s="658"/>
      <c r="Y22" s="406" t="s">
        <v>15</v>
      </c>
      <c r="Z22" s="405">
        <v>13383315</v>
      </c>
      <c r="AA22" s="405">
        <v>1546977394</v>
      </c>
      <c r="AB22" s="184">
        <v>115.59</v>
      </c>
      <c r="AC22" s="16"/>
      <c r="AD22" s="658"/>
      <c r="AE22" s="658"/>
      <c r="AF22" s="406" t="s">
        <v>15</v>
      </c>
      <c r="AG22" s="405">
        <v>15907423</v>
      </c>
      <c r="AH22" s="405">
        <v>1936092453</v>
      </c>
      <c r="AI22" s="184">
        <v>121.71</v>
      </c>
      <c r="AJ22" s="175"/>
      <c r="AK22" s="658"/>
      <c r="AL22" s="658"/>
      <c r="AM22" s="406" t="s">
        <v>15</v>
      </c>
      <c r="AN22" s="434">
        <v>17903407</v>
      </c>
      <c r="AO22" s="434">
        <v>2182246279</v>
      </c>
      <c r="AP22" s="435">
        <v>121.89</v>
      </c>
      <c r="AQ22" s="175"/>
      <c r="AR22" s="658"/>
      <c r="AS22" s="658"/>
      <c r="AT22" s="406" t="s">
        <v>17</v>
      </c>
      <c r="AU22" s="434">
        <v>10493354</v>
      </c>
      <c r="AV22" s="434">
        <v>1306422573</v>
      </c>
      <c r="AW22" s="435">
        <v>124.5</v>
      </c>
      <c r="AY22" s="658"/>
      <c r="AZ22" s="658"/>
      <c r="BA22" s="406" t="s">
        <v>17</v>
      </c>
      <c r="BB22" s="434">
        <v>10520489</v>
      </c>
      <c r="BC22" s="434">
        <v>1382914316</v>
      </c>
      <c r="BD22" s="435">
        <v>131.4</v>
      </c>
    </row>
    <row r="23" spans="2:56" ht="15" customHeight="1">
      <c r="B23" s="658"/>
      <c r="C23" s="658"/>
      <c r="D23" s="406" t="s">
        <v>17</v>
      </c>
      <c r="E23" s="405">
        <v>10900688</v>
      </c>
      <c r="F23" s="405">
        <v>887316035</v>
      </c>
      <c r="G23" s="184">
        <v>81.400000000000006</v>
      </c>
      <c r="H23" s="16"/>
      <c r="I23" s="658"/>
      <c r="J23" s="658"/>
      <c r="K23" s="406" t="s">
        <v>17</v>
      </c>
      <c r="L23" s="405">
        <v>10359090</v>
      </c>
      <c r="M23" s="405">
        <v>996648102</v>
      </c>
      <c r="N23" s="184">
        <v>96.21</v>
      </c>
      <c r="O23" s="16"/>
      <c r="P23" s="658"/>
      <c r="Q23" s="658"/>
      <c r="R23" s="406" t="s">
        <v>17</v>
      </c>
      <c r="S23" s="405">
        <v>10406104</v>
      </c>
      <c r="T23" s="405">
        <v>1148521803</v>
      </c>
      <c r="U23" s="184">
        <v>110.37</v>
      </c>
      <c r="V23" s="16"/>
      <c r="W23" s="658"/>
      <c r="X23" s="658"/>
      <c r="Y23" s="406" t="s">
        <v>17</v>
      </c>
      <c r="Z23" s="405">
        <v>10218628</v>
      </c>
      <c r="AA23" s="405">
        <v>1288773392</v>
      </c>
      <c r="AB23" s="184">
        <v>126.12</v>
      </c>
      <c r="AC23" s="16"/>
      <c r="AD23" s="658"/>
      <c r="AE23" s="658"/>
      <c r="AF23" s="406" t="s">
        <v>17</v>
      </c>
      <c r="AG23" s="405">
        <v>10221195</v>
      </c>
      <c r="AH23" s="405">
        <v>1316489952</v>
      </c>
      <c r="AI23" s="184">
        <v>128.80000000000001</v>
      </c>
      <c r="AJ23" s="175"/>
      <c r="AK23" s="658"/>
      <c r="AL23" s="658"/>
      <c r="AM23" s="406" t="s">
        <v>17</v>
      </c>
      <c r="AN23" s="434">
        <v>9453768</v>
      </c>
      <c r="AO23" s="434">
        <v>1154115997</v>
      </c>
      <c r="AP23" s="435">
        <v>122.08</v>
      </c>
      <c r="AQ23" s="175"/>
      <c r="AR23" s="658"/>
      <c r="AS23" s="658" t="s">
        <v>69</v>
      </c>
      <c r="AT23" s="406" t="s">
        <v>10</v>
      </c>
      <c r="AU23" s="407">
        <v>97334055</v>
      </c>
      <c r="AV23" s="407">
        <v>12682441062</v>
      </c>
      <c r="AW23" s="232">
        <v>130.5</v>
      </c>
      <c r="AY23" s="658"/>
      <c r="AZ23" s="658" t="s">
        <v>69</v>
      </c>
      <c r="BA23" s="406" t="s">
        <v>10</v>
      </c>
      <c r="BB23" s="407">
        <v>96582109</v>
      </c>
      <c r="BC23" s="407">
        <v>12773862957</v>
      </c>
      <c r="BD23" s="232">
        <v>132.30000000000001</v>
      </c>
    </row>
    <row r="24" spans="2:56" ht="15" customHeight="1">
      <c r="B24" s="658"/>
      <c r="C24" s="658" t="s">
        <v>69</v>
      </c>
      <c r="D24" s="406" t="s">
        <v>10</v>
      </c>
      <c r="E24" s="407">
        <v>72282350</v>
      </c>
      <c r="F24" s="407">
        <v>6031501449</v>
      </c>
      <c r="G24" s="232">
        <v>83.443626957341593</v>
      </c>
      <c r="H24" s="16"/>
      <c r="I24" s="658"/>
      <c r="J24" s="658" t="s">
        <v>69</v>
      </c>
      <c r="K24" s="406" t="s">
        <v>10</v>
      </c>
      <c r="L24" s="405">
        <v>72608745</v>
      </c>
      <c r="M24" s="405">
        <v>6964329035</v>
      </c>
      <c r="N24" s="184">
        <v>95.915843676956541</v>
      </c>
      <c r="O24" s="16"/>
      <c r="P24" s="658"/>
      <c r="Q24" s="658" t="s">
        <v>69</v>
      </c>
      <c r="R24" s="406" t="s">
        <v>10</v>
      </c>
      <c r="S24" s="405">
        <v>72569501</v>
      </c>
      <c r="T24" s="405">
        <v>8006668651</v>
      </c>
      <c r="U24" s="184">
        <v>110.33104183808567</v>
      </c>
      <c r="V24" s="16"/>
      <c r="W24" s="658"/>
      <c r="X24" s="658" t="s">
        <v>69</v>
      </c>
      <c r="Y24" s="406" t="s">
        <v>10</v>
      </c>
      <c r="Z24" s="405">
        <v>71125207</v>
      </c>
      <c r="AA24" s="405">
        <v>8805081745</v>
      </c>
      <c r="AB24" s="184">
        <v>123.79692258751528</v>
      </c>
      <c r="AC24" s="16"/>
      <c r="AD24" s="658"/>
      <c r="AE24" s="658" t="s">
        <v>69</v>
      </c>
      <c r="AF24" s="406" t="s">
        <v>10</v>
      </c>
      <c r="AG24" s="405">
        <v>84958453</v>
      </c>
      <c r="AH24" s="405">
        <v>10944199241</v>
      </c>
      <c r="AI24" s="184">
        <v>128.81825003334276</v>
      </c>
      <c r="AJ24" s="175"/>
      <c r="AK24" s="658"/>
      <c r="AL24" s="658" t="s">
        <v>69</v>
      </c>
      <c r="AM24" s="406" t="s">
        <v>10</v>
      </c>
      <c r="AN24" s="407">
        <v>94910708</v>
      </c>
      <c r="AO24" s="407">
        <v>12168182928</v>
      </c>
      <c r="AP24" s="232">
        <v>128.20663952901921</v>
      </c>
      <c r="AQ24" s="175"/>
      <c r="AR24" s="658"/>
      <c r="AS24" s="658"/>
      <c r="AT24" s="406" t="s">
        <v>11</v>
      </c>
      <c r="AU24" s="407">
        <v>38466282</v>
      </c>
      <c r="AV24" s="407">
        <v>5030038859</v>
      </c>
      <c r="AW24" s="232">
        <v>130.80000000000001</v>
      </c>
      <c r="AY24" s="658"/>
      <c r="AZ24" s="658"/>
      <c r="BA24" s="406" t="s">
        <v>11</v>
      </c>
      <c r="BB24" s="407">
        <v>38086832</v>
      </c>
      <c r="BC24" s="407">
        <v>5083102239</v>
      </c>
      <c r="BD24" s="232">
        <v>133.5</v>
      </c>
    </row>
    <row r="25" spans="2:56" ht="15" customHeight="1">
      <c r="B25" s="658"/>
      <c r="C25" s="658"/>
      <c r="D25" s="406" t="s">
        <v>11</v>
      </c>
      <c r="E25" s="407">
        <v>36957400</v>
      </c>
      <c r="F25" s="407">
        <v>3098375069</v>
      </c>
      <c r="G25" s="232">
        <v>83.83639187280491</v>
      </c>
      <c r="H25" s="16"/>
      <c r="I25" s="658"/>
      <c r="J25" s="658"/>
      <c r="K25" s="406" t="s">
        <v>11</v>
      </c>
      <c r="L25" s="405">
        <v>37095210</v>
      </c>
      <c r="M25" s="405">
        <v>3557110641</v>
      </c>
      <c r="N25" s="184">
        <v>95.891373603222632</v>
      </c>
      <c r="O25" s="16"/>
      <c r="P25" s="658"/>
      <c r="Q25" s="658"/>
      <c r="R25" s="406" t="s">
        <v>11</v>
      </c>
      <c r="S25" s="405">
        <v>35682400</v>
      </c>
      <c r="T25" s="405">
        <v>3938712116</v>
      </c>
      <c r="U25" s="184">
        <v>110.38248873394166</v>
      </c>
      <c r="V25" s="16"/>
      <c r="W25" s="658"/>
      <c r="X25" s="658"/>
      <c r="Y25" s="406" t="s">
        <v>11</v>
      </c>
      <c r="Z25" s="405">
        <v>34803150</v>
      </c>
      <c r="AA25" s="405">
        <v>4288174792</v>
      </c>
      <c r="AB25" s="184">
        <v>123.21226072927307</v>
      </c>
      <c r="AC25" s="16"/>
      <c r="AD25" s="658"/>
      <c r="AE25" s="658"/>
      <c r="AF25" s="406" t="s">
        <v>11</v>
      </c>
      <c r="AG25" s="405">
        <v>34669480</v>
      </c>
      <c r="AH25" s="405">
        <v>4431154079</v>
      </c>
      <c r="AI25" s="184">
        <v>127.81137989378554</v>
      </c>
      <c r="AJ25" s="175"/>
      <c r="AK25" s="658"/>
      <c r="AL25" s="658"/>
      <c r="AM25" s="406" t="s">
        <v>11</v>
      </c>
      <c r="AN25" s="407">
        <v>36270392</v>
      </c>
      <c r="AO25" s="407">
        <v>4624388712</v>
      </c>
      <c r="AP25" s="232">
        <v>127.49762153108243</v>
      </c>
      <c r="AQ25" s="175"/>
      <c r="AR25" s="658"/>
      <c r="AS25" s="658"/>
      <c r="AT25" s="406" t="s">
        <v>13</v>
      </c>
      <c r="AU25" s="407">
        <v>37213898</v>
      </c>
      <c r="AV25" s="407">
        <v>4896613783</v>
      </c>
      <c r="AW25" s="232">
        <v>131.6</v>
      </c>
      <c r="AY25" s="658"/>
      <c r="AZ25" s="658"/>
      <c r="BA25" s="406" t="s">
        <v>13</v>
      </c>
      <c r="BB25" s="407">
        <v>37164232</v>
      </c>
      <c r="BC25" s="407">
        <v>4868100531</v>
      </c>
      <c r="BD25" s="232">
        <v>131</v>
      </c>
    </row>
    <row r="26" spans="2:56" ht="15" customHeight="1">
      <c r="B26" s="658"/>
      <c r="C26" s="658"/>
      <c r="D26" s="406" t="s">
        <v>13</v>
      </c>
      <c r="E26" s="407">
        <v>35324950</v>
      </c>
      <c r="F26" s="407">
        <v>2933126380</v>
      </c>
      <c r="G26" s="232">
        <v>83.032711440497437</v>
      </c>
      <c r="H26" s="16"/>
      <c r="I26" s="658"/>
      <c r="J26" s="658"/>
      <c r="K26" s="406" t="s">
        <v>13</v>
      </c>
      <c r="L26" s="405">
        <v>35513535</v>
      </c>
      <c r="M26" s="405">
        <v>3407218394</v>
      </c>
      <c r="N26" s="184">
        <v>95.941403580353239</v>
      </c>
      <c r="O26" s="16"/>
      <c r="P26" s="658"/>
      <c r="Q26" s="658"/>
      <c r="R26" s="406" t="s">
        <v>13</v>
      </c>
      <c r="S26" s="405">
        <v>36887101</v>
      </c>
      <c r="T26" s="405">
        <v>4067956535</v>
      </c>
      <c r="U26" s="184">
        <v>110.28127515360993</v>
      </c>
      <c r="V26" s="16"/>
      <c r="W26" s="658"/>
      <c r="X26" s="658"/>
      <c r="Y26" s="406" t="s">
        <v>13</v>
      </c>
      <c r="Z26" s="405">
        <v>36322057</v>
      </c>
      <c r="AA26" s="405">
        <v>4516906953</v>
      </c>
      <c r="AB26" s="184">
        <v>124.3571351974917</v>
      </c>
      <c r="AC26" s="16"/>
      <c r="AD26" s="658"/>
      <c r="AE26" s="658"/>
      <c r="AF26" s="406" t="s">
        <v>13</v>
      </c>
      <c r="AG26" s="405">
        <v>36403863</v>
      </c>
      <c r="AH26" s="405">
        <v>4715059812</v>
      </c>
      <c r="AI26" s="184">
        <v>129.52086464010702</v>
      </c>
      <c r="AJ26" s="175"/>
      <c r="AK26" s="658"/>
      <c r="AL26" s="658"/>
      <c r="AM26" s="406" t="s">
        <v>13</v>
      </c>
      <c r="AN26" s="407">
        <v>36890945</v>
      </c>
      <c r="AO26" s="407">
        <v>4795819052</v>
      </c>
      <c r="AP26" s="232">
        <v>129.99989704790701</v>
      </c>
      <c r="AQ26" s="175"/>
      <c r="AR26" s="658"/>
      <c r="AS26" s="658"/>
      <c r="AT26" s="406" t="s">
        <v>15</v>
      </c>
      <c r="AU26" s="407">
        <v>21653875</v>
      </c>
      <c r="AV26" s="407">
        <v>2755788420</v>
      </c>
      <c r="AW26" s="232">
        <v>127.3</v>
      </c>
      <c r="AY26" s="658"/>
      <c r="AZ26" s="658"/>
      <c r="BA26" s="406" t="s">
        <v>15</v>
      </c>
      <c r="BB26" s="407">
        <v>21331045</v>
      </c>
      <c r="BC26" s="407">
        <v>2822660187</v>
      </c>
      <c r="BD26" s="232">
        <v>132.30000000000001</v>
      </c>
    </row>
    <row r="27" spans="2:56" ht="15" customHeight="1">
      <c r="B27" s="658"/>
      <c r="C27" s="658"/>
      <c r="D27" s="406" t="s">
        <v>15</v>
      </c>
      <c r="E27" s="405" t="s">
        <v>428</v>
      </c>
      <c r="F27" s="405" t="s">
        <v>428</v>
      </c>
      <c r="G27" s="184" t="s">
        <v>428</v>
      </c>
      <c r="H27" s="16"/>
      <c r="I27" s="658"/>
      <c r="J27" s="658"/>
      <c r="K27" s="406" t="s">
        <v>15</v>
      </c>
      <c r="L27" s="405" t="s">
        <v>428</v>
      </c>
      <c r="M27" s="405" t="s">
        <v>428</v>
      </c>
      <c r="N27" s="184" t="s">
        <v>428</v>
      </c>
      <c r="O27" s="16"/>
      <c r="P27" s="658"/>
      <c r="Q27" s="658"/>
      <c r="R27" s="406" t="s">
        <v>15</v>
      </c>
      <c r="S27" s="405" t="s">
        <v>429</v>
      </c>
      <c r="T27" s="405" t="s">
        <v>428</v>
      </c>
      <c r="U27" s="184" t="s">
        <v>429</v>
      </c>
      <c r="V27" s="16"/>
      <c r="W27" s="658"/>
      <c r="X27" s="658"/>
      <c r="Y27" s="406" t="s">
        <v>15</v>
      </c>
      <c r="Z27" s="405" t="s">
        <v>428</v>
      </c>
      <c r="AA27" s="405" t="s">
        <v>428</v>
      </c>
      <c r="AB27" s="184" t="s">
        <v>428</v>
      </c>
      <c r="AC27" s="16"/>
      <c r="AD27" s="658"/>
      <c r="AE27" s="658"/>
      <c r="AF27" s="406" t="s">
        <v>15</v>
      </c>
      <c r="AG27" s="405">
        <v>13885110</v>
      </c>
      <c r="AH27" s="405">
        <v>1797985350</v>
      </c>
      <c r="AI27" s="184">
        <v>129.49017688732749</v>
      </c>
      <c r="AJ27" s="175"/>
      <c r="AK27" s="658"/>
      <c r="AL27" s="658"/>
      <c r="AM27" s="406" t="s">
        <v>15</v>
      </c>
      <c r="AN27" s="407">
        <v>21749371</v>
      </c>
      <c r="AO27" s="407">
        <v>2747975164</v>
      </c>
      <c r="AP27" s="232">
        <v>126.34733960812017</v>
      </c>
      <c r="AQ27" s="175"/>
      <c r="AR27" s="658"/>
      <c r="AS27" s="658" t="s">
        <v>43</v>
      </c>
      <c r="AT27" s="406" t="s">
        <v>10</v>
      </c>
      <c r="AU27" s="405">
        <v>80556472</v>
      </c>
      <c r="AV27" s="405">
        <v>10132199191</v>
      </c>
      <c r="AW27" s="184">
        <v>125.8</v>
      </c>
      <c r="AY27" s="658"/>
      <c r="AZ27" s="658" t="s">
        <v>43</v>
      </c>
      <c r="BA27" s="406" t="s">
        <v>10</v>
      </c>
      <c r="BB27" s="405">
        <v>79136488</v>
      </c>
      <c r="BC27" s="405">
        <v>10075291057</v>
      </c>
      <c r="BD27" s="184">
        <v>127.3</v>
      </c>
    </row>
    <row r="28" spans="2:56" ht="15" customHeight="1">
      <c r="B28" s="658"/>
      <c r="C28" s="658" t="s">
        <v>43</v>
      </c>
      <c r="D28" s="658" t="s">
        <v>11</v>
      </c>
      <c r="E28" s="680">
        <v>58992678</v>
      </c>
      <c r="F28" s="680">
        <v>4880730051</v>
      </c>
      <c r="G28" s="681">
        <v>82.7</v>
      </c>
      <c r="H28" s="16"/>
      <c r="I28" s="658"/>
      <c r="J28" s="658" t="s">
        <v>43</v>
      </c>
      <c r="K28" s="658" t="s">
        <v>11</v>
      </c>
      <c r="L28" s="680">
        <v>59827056</v>
      </c>
      <c r="M28" s="680">
        <v>5573314471</v>
      </c>
      <c r="N28" s="681">
        <v>93.2</v>
      </c>
      <c r="O28" s="16"/>
      <c r="P28" s="658"/>
      <c r="Q28" s="658" t="s">
        <v>43</v>
      </c>
      <c r="R28" s="658" t="s">
        <v>11</v>
      </c>
      <c r="S28" s="680">
        <v>59238980</v>
      </c>
      <c r="T28" s="680">
        <v>6396434316</v>
      </c>
      <c r="U28" s="681">
        <v>107.9</v>
      </c>
      <c r="V28" s="16"/>
      <c r="W28" s="658"/>
      <c r="X28" s="658" t="s">
        <v>43</v>
      </c>
      <c r="Y28" s="658" t="s">
        <v>11</v>
      </c>
      <c r="Z28" s="680">
        <v>59490967</v>
      </c>
      <c r="AA28" s="680">
        <v>7014986025</v>
      </c>
      <c r="AB28" s="681">
        <v>117.9</v>
      </c>
      <c r="AC28" s="16"/>
      <c r="AD28" s="658"/>
      <c r="AE28" s="658" t="s">
        <v>43</v>
      </c>
      <c r="AF28" s="658" t="s">
        <v>11</v>
      </c>
      <c r="AG28" s="680">
        <v>59788245</v>
      </c>
      <c r="AH28" s="680">
        <v>7472263476</v>
      </c>
      <c r="AI28" s="681">
        <v>124.9</v>
      </c>
      <c r="AJ28" s="175"/>
      <c r="AK28" s="658"/>
      <c r="AL28" s="658" t="s">
        <v>43</v>
      </c>
      <c r="AM28" s="406" t="s">
        <v>10</v>
      </c>
      <c r="AN28" s="405">
        <v>70807522</v>
      </c>
      <c r="AO28" s="405">
        <v>8760231753</v>
      </c>
      <c r="AP28" s="184">
        <v>251</v>
      </c>
      <c r="AQ28" s="175"/>
      <c r="AR28" s="658"/>
      <c r="AS28" s="658"/>
      <c r="AT28" s="406" t="s">
        <v>11</v>
      </c>
      <c r="AU28" s="405">
        <v>61226717</v>
      </c>
      <c r="AV28" s="405">
        <v>7554930409</v>
      </c>
      <c r="AW28" s="184">
        <v>123.4</v>
      </c>
      <c r="AY28" s="658"/>
      <c r="AZ28" s="658"/>
      <c r="BA28" s="406" t="s">
        <v>11</v>
      </c>
      <c r="BB28" s="405">
        <v>61259528</v>
      </c>
      <c r="BC28" s="405">
        <v>7749167726</v>
      </c>
      <c r="BD28" s="184">
        <v>126.5</v>
      </c>
    </row>
    <row r="29" spans="2:56" ht="15" customHeight="1">
      <c r="B29" s="658"/>
      <c r="C29" s="658"/>
      <c r="D29" s="658"/>
      <c r="E29" s="680"/>
      <c r="F29" s="680"/>
      <c r="G29" s="681"/>
      <c r="H29" s="16"/>
      <c r="I29" s="658"/>
      <c r="J29" s="658"/>
      <c r="K29" s="658"/>
      <c r="L29" s="680"/>
      <c r="M29" s="680"/>
      <c r="N29" s="681"/>
      <c r="O29" s="16"/>
      <c r="P29" s="658"/>
      <c r="Q29" s="658"/>
      <c r="R29" s="658"/>
      <c r="S29" s="680"/>
      <c r="T29" s="680"/>
      <c r="U29" s="681"/>
      <c r="V29" s="16"/>
      <c r="W29" s="658"/>
      <c r="X29" s="658"/>
      <c r="Y29" s="658"/>
      <c r="Z29" s="680"/>
      <c r="AA29" s="680"/>
      <c r="AB29" s="681"/>
      <c r="AC29" s="16"/>
      <c r="AD29" s="658"/>
      <c r="AE29" s="658"/>
      <c r="AF29" s="658"/>
      <c r="AG29" s="680"/>
      <c r="AH29" s="680"/>
      <c r="AI29" s="681"/>
      <c r="AJ29" s="175"/>
      <c r="AK29" s="658"/>
      <c r="AL29" s="658"/>
      <c r="AM29" s="406" t="s">
        <v>11</v>
      </c>
      <c r="AN29" s="405">
        <v>61005797</v>
      </c>
      <c r="AO29" s="405">
        <v>7505510059</v>
      </c>
      <c r="AP29" s="184">
        <v>123</v>
      </c>
      <c r="AQ29" s="175"/>
      <c r="AR29" s="658"/>
      <c r="AS29" s="658"/>
      <c r="AT29" s="406" t="s">
        <v>13</v>
      </c>
      <c r="AU29" s="405">
        <v>19329755</v>
      </c>
      <c r="AV29" s="405">
        <v>2577268782</v>
      </c>
      <c r="AW29" s="184">
        <v>133.30000000000001</v>
      </c>
      <c r="AY29" s="658"/>
      <c r="AZ29" s="658"/>
      <c r="BA29" s="406" t="s">
        <v>13</v>
      </c>
      <c r="BB29" s="405">
        <v>17876960</v>
      </c>
      <c r="BC29" s="405">
        <v>2326123331</v>
      </c>
      <c r="BD29" s="184">
        <v>130.1</v>
      </c>
    </row>
    <row r="30" spans="2:56" ht="15" customHeight="1">
      <c r="B30" s="658"/>
      <c r="C30" s="684" t="s">
        <v>46</v>
      </c>
      <c r="D30" s="684" t="s">
        <v>11</v>
      </c>
      <c r="E30" s="682">
        <v>18153320.999999993</v>
      </c>
      <c r="F30" s="682">
        <v>1577668988.8563526</v>
      </c>
      <c r="G30" s="683">
        <v>86.908009220811621</v>
      </c>
      <c r="H30" s="16"/>
      <c r="I30" s="658"/>
      <c r="J30" s="684" t="s">
        <v>46</v>
      </c>
      <c r="K30" s="684" t="s">
        <v>11</v>
      </c>
      <c r="L30" s="682">
        <v>18293346.999999996</v>
      </c>
      <c r="M30" s="682">
        <v>1815386988.299829</v>
      </c>
      <c r="N30" s="683">
        <v>99.237552772591556</v>
      </c>
      <c r="O30" s="16"/>
      <c r="P30" s="658"/>
      <c r="Q30" s="684" t="s">
        <v>46</v>
      </c>
      <c r="R30" s="684" t="s">
        <v>11</v>
      </c>
      <c r="S30" s="682">
        <v>18412283.999999996</v>
      </c>
      <c r="T30" s="682">
        <v>2055855503.8709304</v>
      </c>
      <c r="U30" s="683">
        <v>111.65673437749118</v>
      </c>
      <c r="V30" s="16"/>
      <c r="W30" s="658"/>
      <c r="X30" s="684" t="s">
        <v>46</v>
      </c>
      <c r="Y30" s="684" t="s">
        <v>11</v>
      </c>
      <c r="Z30" s="682">
        <v>18514356.000000007</v>
      </c>
      <c r="AA30" s="682">
        <v>2247968686.6084228</v>
      </c>
      <c r="AB30" s="683">
        <v>121.41760083950108</v>
      </c>
      <c r="AC30" s="16"/>
      <c r="AD30" s="658"/>
      <c r="AE30" s="684" t="s">
        <v>46</v>
      </c>
      <c r="AF30" s="684" t="s">
        <v>11</v>
      </c>
      <c r="AG30" s="682">
        <v>18598852</v>
      </c>
      <c r="AH30" s="682">
        <v>2328536142.1324005</v>
      </c>
      <c r="AI30" s="683">
        <v>125.19784243309213</v>
      </c>
      <c r="AJ30" s="175"/>
      <c r="AK30" s="658"/>
      <c r="AL30" s="658"/>
      <c r="AM30" s="406" t="s">
        <v>13</v>
      </c>
      <c r="AN30" s="405">
        <v>9801725</v>
      </c>
      <c r="AO30" s="405">
        <v>1254721694</v>
      </c>
      <c r="AP30" s="184">
        <v>128</v>
      </c>
      <c r="AQ30" s="175"/>
      <c r="AR30" s="658"/>
      <c r="AS30" s="658" t="s">
        <v>46</v>
      </c>
      <c r="AT30" s="658" t="s">
        <v>11</v>
      </c>
      <c r="AU30" s="678">
        <v>18688901</v>
      </c>
      <c r="AV30" s="678">
        <v>2428410846</v>
      </c>
      <c r="AW30" s="679">
        <v>129.9</v>
      </c>
      <c r="AY30" s="658"/>
      <c r="AZ30" s="658" t="s">
        <v>46</v>
      </c>
      <c r="BA30" s="658" t="s">
        <v>11</v>
      </c>
      <c r="BB30" s="678">
        <v>18672905</v>
      </c>
      <c r="BC30" s="678">
        <v>2566619508</v>
      </c>
      <c r="BD30" s="679">
        <v>137.5</v>
      </c>
    </row>
    <row r="31" spans="2:56" ht="15" customHeight="1">
      <c r="B31" s="658"/>
      <c r="C31" s="684"/>
      <c r="D31" s="684"/>
      <c r="E31" s="682"/>
      <c r="F31" s="682"/>
      <c r="G31" s="683"/>
      <c r="H31" s="16"/>
      <c r="I31" s="658"/>
      <c r="J31" s="684"/>
      <c r="K31" s="684"/>
      <c r="L31" s="682"/>
      <c r="M31" s="682"/>
      <c r="N31" s="683"/>
      <c r="O31" s="16"/>
      <c r="P31" s="658"/>
      <c r="Q31" s="684"/>
      <c r="R31" s="684"/>
      <c r="S31" s="682"/>
      <c r="T31" s="682"/>
      <c r="U31" s="683"/>
      <c r="V31" s="16"/>
      <c r="W31" s="658"/>
      <c r="X31" s="684"/>
      <c r="Y31" s="684"/>
      <c r="Z31" s="682"/>
      <c r="AA31" s="682"/>
      <c r="AB31" s="683"/>
      <c r="AC31" s="16"/>
      <c r="AD31" s="658"/>
      <c r="AE31" s="684"/>
      <c r="AF31" s="684"/>
      <c r="AG31" s="682"/>
      <c r="AH31" s="682"/>
      <c r="AI31" s="683"/>
      <c r="AJ31" s="175"/>
      <c r="AK31" s="658"/>
      <c r="AL31" s="658" t="s">
        <v>46</v>
      </c>
      <c r="AM31" s="658" t="s">
        <v>11</v>
      </c>
      <c r="AN31" s="678">
        <v>18731533</v>
      </c>
      <c r="AO31" s="678">
        <v>2378833188</v>
      </c>
      <c r="AP31" s="679">
        <v>126.99618274702877</v>
      </c>
      <c r="AQ31" s="175"/>
      <c r="AR31" s="658"/>
      <c r="AS31" s="658"/>
      <c r="AT31" s="658"/>
      <c r="AU31" s="678"/>
      <c r="AV31" s="678"/>
      <c r="AW31" s="679"/>
      <c r="AY31" s="658"/>
      <c r="AZ31" s="658"/>
      <c r="BA31" s="658"/>
      <c r="BB31" s="678"/>
      <c r="BC31" s="678"/>
      <c r="BD31" s="679"/>
    </row>
    <row r="32" spans="2:56" ht="15" customHeight="1">
      <c r="B32" s="658"/>
      <c r="C32" s="684"/>
      <c r="D32" s="684"/>
      <c r="E32" s="682"/>
      <c r="F32" s="682"/>
      <c r="G32" s="683"/>
      <c r="H32" s="16"/>
      <c r="I32" s="658"/>
      <c r="J32" s="684"/>
      <c r="K32" s="684"/>
      <c r="L32" s="682"/>
      <c r="M32" s="682"/>
      <c r="N32" s="683"/>
      <c r="O32" s="16"/>
      <c r="P32" s="658"/>
      <c r="Q32" s="684"/>
      <c r="R32" s="684"/>
      <c r="S32" s="682"/>
      <c r="T32" s="682"/>
      <c r="U32" s="683"/>
      <c r="V32" s="16"/>
      <c r="W32" s="658"/>
      <c r="X32" s="684"/>
      <c r="Y32" s="684"/>
      <c r="Z32" s="682"/>
      <c r="AA32" s="682"/>
      <c r="AB32" s="683"/>
      <c r="AC32" s="16"/>
      <c r="AD32" s="658"/>
      <c r="AE32" s="684"/>
      <c r="AF32" s="684"/>
      <c r="AG32" s="682"/>
      <c r="AH32" s="682"/>
      <c r="AI32" s="683"/>
      <c r="AJ32" s="175"/>
      <c r="AK32" s="658"/>
      <c r="AL32" s="658"/>
      <c r="AM32" s="658"/>
      <c r="AN32" s="678"/>
      <c r="AO32" s="678"/>
      <c r="AP32" s="679"/>
      <c r="AQ32" s="175"/>
      <c r="AR32" s="658"/>
      <c r="AS32" s="658" t="s">
        <v>48</v>
      </c>
      <c r="AT32" s="658" t="s">
        <v>11</v>
      </c>
      <c r="AU32" s="680">
        <v>17670373</v>
      </c>
      <c r="AV32" s="680">
        <v>2222662472</v>
      </c>
      <c r="AW32" s="680">
        <v>125.8</v>
      </c>
      <c r="AY32" s="658"/>
      <c r="AZ32" s="658" t="s">
        <v>48</v>
      </c>
      <c r="BA32" s="658" t="s">
        <v>11</v>
      </c>
      <c r="BB32" s="680">
        <v>17629347</v>
      </c>
      <c r="BC32" s="680">
        <v>2280585257</v>
      </c>
      <c r="BD32" s="680">
        <v>129.4</v>
      </c>
    </row>
    <row r="33" spans="2:56" ht="15" customHeight="1">
      <c r="B33" s="658"/>
      <c r="C33" s="658" t="s">
        <v>48</v>
      </c>
      <c r="D33" s="658" t="s">
        <v>11</v>
      </c>
      <c r="E33" s="680">
        <v>17627793</v>
      </c>
      <c r="F33" s="680">
        <v>1468395156.8999999</v>
      </c>
      <c r="G33" s="681">
        <v>83.3</v>
      </c>
      <c r="H33" s="16"/>
      <c r="I33" s="658"/>
      <c r="J33" s="658" t="s">
        <v>48</v>
      </c>
      <c r="K33" s="658" t="s">
        <v>11</v>
      </c>
      <c r="L33" s="680">
        <v>17743338</v>
      </c>
      <c r="M33" s="680">
        <v>1687391443.8</v>
      </c>
      <c r="N33" s="681">
        <v>95.1</v>
      </c>
      <c r="O33" s="16"/>
      <c r="P33" s="658"/>
      <c r="Q33" s="658" t="s">
        <v>48</v>
      </c>
      <c r="R33" s="658" t="s">
        <v>11</v>
      </c>
      <c r="S33" s="680">
        <v>17740081</v>
      </c>
      <c r="T33" s="680">
        <v>1938990853.3</v>
      </c>
      <c r="U33" s="681">
        <v>109.3</v>
      </c>
      <c r="V33" s="16"/>
      <c r="W33" s="658"/>
      <c r="X33" s="658" t="s">
        <v>48</v>
      </c>
      <c r="Y33" s="658" t="s">
        <v>11</v>
      </c>
      <c r="Z33" s="680">
        <v>17805482</v>
      </c>
      <c r="AA33" s="680">
        <v>2170488255.8000002</v>
      </c>
      <c r="AB33" s="681">
        <v>121.9</v>
      </c>
      <c r="AC33" s="16"/>
      <c r="AD33" s="658"/>
      <c r="AE33" s="658" t="s">
        <v>48</v>
      </c>
      <c r="AF33" s="658" t="s">
        <v>11</v>
      </c>
      <c r="AG33" s="680">
        <v>16808637</v>
      </c>
      <c r="AH33" s="680">
        <v>2151505536</v>
      </c>
      <c r="AI33" s="681">
        <v>128</v>
      </c>
      <c r="AJ33" s="175"/>
      <c r="AK33" s="658"/>
      <c r="AL33" s="658" t="s">
        <v>48</v>
      </c>
      <c r="AM33" s="658" t="s">
        <v>11</v>
      </c>
      <c r="AN33" s="680">
        <v>17155063</v>
      </c>
      <c r="AO33" s="680">
        <v>2183899013</v>
      </c>
      <c r="AP33" s="681">
        <v>127.3</v>
      </c>
      <c r="AQ33" s="175"/>
      <c r="AR33" s="658"/>
      <c r="AS33" s="658"/>
      <c r="AT33" s="658"/>
      <c r="AU33" s="680"/>
      <c r="AV33" s="680"/>
      <c r="AW33" s="680"/>
      <c r="AY33" s="658"/>
      <c r="AZ33" s="658"/>
      <c r="BA33" s="658"/>
      <c r="BB33" s="680"/>
      <c r="BC33" s="680"/>
      <c r="BD33" s="680"/>
    </row>
    <row r="34" spans="2:56" ht="26.4">
      <c r="B34" s="658"/>
      <c r="C34" s="658"/>
      <c r="D34" s="658"/>
      <c r="E34" s="680"/>
      <c r="F34" s="680"/>
      <c r="G34" s="681"/>
      <c r="H34" s="16"/>
      <c r="I34" s="658"/>
      <c r="J34" s="658"/>
      <c r="K34" s="658"/>
      <c r="L34" s="680"/>
      <c r="M34" s="680"/>
      <c r="N34" s="681"/>
      <c r="O34" s="16"/>
      <c r="P34" s="658"/>
      <c r="Q34" s="658"/>
      <c r="R34" s="658"/>
      <c r="S34" s="680"/>
      <c r="T34" s="680"/>
      <c r="U34" s="681"/>
      <c r="V34" s="16"/>
      <c r="W34" s="658"/>
      <c r="X34" s="658"/>
      <c r="Y34" s="658"/>
      <c r="Z34" s="680"/>
      <c r="AA34" s="680"/>
      <c r="AB34" s="681"/>
      <c r="AC34" s="16"/>
      <c r="AD34" s="658"/>
      <c r="AE34" s="658"/>
      <c r="AF34" s="658"/>
      <c r="AG34" s="680">
        <v>16808637</v>
      </c>
      <c r="AH34" s="680"/>
      <c r="AI34" s="681"/>
      <c r="AJ34" s="175"/>
      <c r="AK34" s="658"/>
      <c r="AL34" s="658"/>
      <c r="AM34" s="658"/>
      <c r="AN34" s="680">
        <v>16808637</v>
      </c>
      <c r="AO34" s="680"/>
      <c r="AP34" s="681"/>
      <c r="AQ34" s="175"/>
      <c r="AR34" s="658"/>
      <c r="AS34" s="406" t="s">
        <v>49</v>
      </c>
      <c r="AT34" s="406" t="s">
        <v>50</v>
      </c>
      <c r="AU34" s="202">
        <v>10156888</v>
      </c>
      <c r="AV34" s="202">
        <v>1288713801</v>
      </c>
      <c r="AW34" s="233">
        <v>126.9</v>
      </c>
      <c r="AY34" s="658"/>
      <c r="AZ34" s="406" t="s">
        <v>49</v>
      </c>
      <c r="BA34" s="406" t="s">
        <v>50</v>
      </c>
      <c r="BB34" s="202">
        <v>10377132</v>
      </c>
      <c r="BC34" s="202">
        <v>1341797993</v>
      </c>
      <c r="BD34" s="233">
        <v>129.30000000000001</v>
      </c>
    </row>
    <row r="35" spans="2:56" ht="30" customHeight="1">
      <c r="B35" s="658"/>
      <c r="C35" s="406" t="s">
        <v>49</v>
      </c>
      <c r="D35" s="406" t="s">
        <v>50</v>
      </c>
      <c r="E35" s="433">
        <v>3452743</v>
      </c>
      <c r="F35" s="433">
        <v>314347810</v>
      </c>
      <c r="G35" s="184">
        <v>91</v>
      </c>
      <c r="H35" s="16"/>
      <c r="I35" s="658"/>
      <c r="J35" s="406" t="s">
        <v>49</v>
      </c>
      <c r="K35" s="406" t="s">
        <v>50</v>
      </c>
      <c r="L35" s="407">
        <v>11524662</v>
      </c>
      <c r="M35" s="407">
        <v>1048628370</v>
      </c>
      <c r="N35" s="184">
        <v>91</v>
      </c>
      <c r="O35" s="16"/>
      <c r="P35" s="658"/>
      <c r="Q35" s="406" t="s">
        <v>49</v>
      </c>
      <c r="R35" s="406" t="s">
        <v>50</v>
      </c>
      <c r="S35" s="407">
        <v>9977902</v>
      </c>
      <c r="T35" s="407">
        <v>1131898072</v>
      </c>
      <c r="U35" s="184">
        <v>113.4</v>
      </c>
      <c r="V35" s="16"/>
      <c r="W35" s="658"/>
      <c r="X35" s="406" t="s">
        <v>49</v>
      </c>
      <c r="Y35" s="406" t="s">
        <v>50</v>
      </c>
      <c r="Z35" s="407">
        <v>10305806</v>
      </c>
      <c r="AA35" s="407">
        <v>1229142980</v>
      </c>
      <c r="AB35" s="184">
        <v>119.3</v>
      </c>
      <c r="AC35" s="16"/>
      <c r="AD35" s="658"/>
      <c r="AE35" s="406" t="s">
        <v>49</v>
      </c>
      <c r="AF35" s="406" t="s">
        <v>50</v>
      </c>
      <c r="AG35" s="407">
        <v>10273593</v>
      </c>
      <c r="AH35" s="407">
        <v>1341975130</v>
      </c>
      <c r="AI35" s="184">
        <v>130.6</v>
      </c>
      <c r="AJ35" s="175"/>
      <c r="AK35" s="658"/>
      <c r="AL35" s="406" t="s">
        <v>49</v>
      </c>
      <c r="AM35" s="406" t="s">
        <v>50</v>
      </c>
      <c r="AN35" s="202" t="s">
        <v>389</v>
      </c>
      <c r="AO35" s="202">
        <v>1295341696</v>
      </c>
      <c r="AP35" s="233">
        <v>124</v>
      </c>
      <c r="AQ35" s="175"/>
      <c r="AR35" s="658"/>
      <c r="AS35" s="406" t="s">
        <v>53</v>
      </c>
      <c r="AT35" s="406" t="s">
        <v>54</v>
      </c>
      <c r="AU35" s="407">
        <v>5960989</v>
      </c>
      <c r="AV35" s="407">
        <v>746922662</v>
      </c>
      <c r="AW35" s="232">
        <v>125.3</v>
      </c>
      <c r="AY35" s="658"/>
      <c r="AZ35" s="406" t="s">
        <v>53</v>
      </c>
      <c r="BA35" s="406" t="s">
        <v>54</v>
      </c>
      <c r="BB35" s="407">
        <v>6275311</v>
      </c>
      <c r="BC35" s="407">
        <v>1277964492</v>
      </c>
      <c r="BD35" s="232">
        <v>203</v>
      </c>
    </row>
    <row r="36" spans="2:56" ht="30" customHeight="1">
      <c r="B36" s="658"/>
      <c r="C36" s="406" t="s">
        <v>53</v>
      </c>
      <c r="D36" s="406" t="s">
        <v>54</v>
      </c>
      <c r="E36" s="405" t="s">
        <v>428</v>
      </c>
      <c r="F36" s="405" t="s">
        <v>429</v>
      </c>
      <c r="G36" s="184" t="s">
        <v>429</v>
      </c>
      <c r="H36" s="16"/>
      <c r="I36" s="658"/>
      <c r="J36" s="406" t="s">
        <v>73</v>
      </c>
      <c r="K36" s="406" t="s">
        <v>54</v>
      </c>
      <c r="L36" s="407">
        <v>4373673</v>
      </c>
      <c r="M36" s="407">
        <v>449954890</v>
      </c>
      <c r="N36" s="184">
        <v>102.87803637811972</v>
      </c>
      <c r="O36" s="16"/>
      <c r="P36" s="658"/>
      <c r="Q36" s="406" t="s">
        <v>53</v>
      </c>
      <c r="R36" s="406" t="s">
        <v>54</v>
      </c>
      <c r="S36" s="407">
        <v>6477294</v>
      </c>
      <c r="T36" s="407">
        <v>985895568</v>
      </c>
      <c r="U36" s="184">
        <v>152.20793868550663</v>
      </c>
      <c r="V36" s="16"/>
      <c r="W36" s="658"/>
      <c r="X36" s="406" t="s">
        <v>53</v>
      </c>
      <c r="Y36" s="406" t="s">
        <v>54</v>
      </c>
      <c r="Z36" s="407">
        <v>6014711</v>
      </c>
      <c r="AA36" s="407">
        <v>1069007171</v>
      </c>
      <c r="AB36" s="184">
        <v>177.73209236487006</v>
      </c>
      <c r="AC36" s="16"/>
      <c r="AD36" s="658"/>
      <c r="AE36" s="406" t="s">
        <v>53</v>
      </c>
      <c r="AF36" s="406" t="s">
        <v>54</v>
      </c>
      <c r="AG36" s="407">
        <v>5985230</v>
      </c>
      <c r="AH36" s="407">
        <v>1105710193</v>
      </c>
      <c r="AI36" s="184">
        <v>184.73979997427</v>
      </c>
      <c r="AJ36" s="175"/>
      <c r="AK36" s="658"/>
      <c r="AL36" s="406" t="s">
        <v>53</v>
      </c>
      <c r="AM36" s="406" t="s">
        <v>54</v>
      </c>
      <c r="AN36" s="407" t="s">
        <v>376</v>
      </c>
      <c r="AO36" s="407" t="s">
        <v>377</v>
      </c>
      <c r="AP36" s="232" t="s">
        <v>378</v>
      </c>
      <c r="AQ36" s="175"/>
      <c r="AR36" s="658"/>
      <c r="AS36" s="406" t="s">
        <v>56</v>
      </c>
      <c r="AT36" s="406" t="s">
        <v>57</v>
      </c>
      <c r="AU36" s="407">
        <v>13245922</v>
      </c>
      <c r="AV36" s="407">
        <v>1769077443</v>
      </c>
      <c r="AW36" s="184">
        <v>133.6</v>
      </c>
      <c r="AY36" s="658"/>
      <c r="AZ36" s="406" t="s">
        <v>56</v>
      </c>
      <c r="BA36" s="406" t="s">
        <v>57</v>
      </c>
      <c r="BB36" s="407">
        <v>14200790</v>
      </c>
      <c r="BC36" s="407">
        <v>1896614852</v>
      </c>
      <c r="BD36" s="184">
        <v>133.6</v>
      </c>
    </row>
    <row r="37" spans="2:56" ht="30" customHeight="1">
      <c r="B37" s="658"/>
      <c r="C37" s="406" t="s">
        <v>56</v>
      </c>
      <c r="D37" s="406" t="s">
        <v>57</v>
      </c>
      <c r="E37" s="405" t="s">
        <v>427</v>
      </c>
      <c r="F37" s="405" t="s">
        <v>428</v>
      </c>
      <c r="G37" s="184" t="s">
        <v>428</v>
      </c>
      <c r="H37" s="16"/>
      <c r="I37" s="658"/>
      <c r="J37" s="406" t="s">
        <v>56</v>
      </c>
      <c r="K37" s="406" t="s">
        <v>57</v>
      </c>
      <c r="L37" s="405" t="s">
        <v>428</v>
      </c>
      <c r="M37" s="405" t="s">
        <v>428</v>
      </c>
      <c r="N37" s="184" t="s">
        <v>428</v>
      </c>
      <c r="O37" s="16"/>
      <c r="P37" s="658"/>
      <c r="Q37" s="406" t="s">
        <v>56</v>
      </c>
      <c r="R37" s="406" t="s">
        <v>57</v>
      </c>
      <c r="S37" s="407">
        <v>14978945</v>
      </c>
      <c r="T37" s="407">
        <v>1706630366</v>
      </c>
      <c r="U37" s="232">
        <v>114</v>
      </c>
      <c r="V37" s="16"/>
      <c r="W37" s="658"/>
      <c r="X37" s="406" t="s">
        <v>56</v>
      </c>
      <c r="Y37" s="406" t="s">
        <v>57</v>
      </c>
      <c r="Z37" s="407">
        <v>14562418</v>
      </c>
      <c r="AA37" s="407">
        <v>1792563521</v>
      </c>
      <c r="AB37" s="232">
        <v>123</v>
      </c>
      <c r="AC37" s="16"/>
      <c r="AD37" s="658"/>
      <c r="AE37" s="406" t="s">
        <v>56</v>
      </c>
      <c r="AF37" s="406" t="s">
        <v>57</v>
      </c>
      <c r="AG37" s="407">
        <v>14792407</v>
      </c>
      <c r="AH37" s="407">
        <v>1857004435</v>
      </c>
      <c r="AI37" s="232">
        <v>126</v>
      </c>
      <c r="AJ37" s="175"/>
      <c r="AK37" s="658"/>
      <c r="AL37" s="406" t="s">
        <v>56</v>
      </c>
      <c r="AM37" s="406" t="s">
        <v>57</v>
      </c>
      <c r="AN37" s="407">
        <v>14855136</v>
      </c>
      <c r="AO37" s="407">
        <v>1888246030</v>
      </c>
      <c r="AP37" s="184">
        <v>127</v>
      </c>
      <c r="AQ37" s="175"/>
      <c r="AR37" s="658"/>
      <c r="AS37" s="406" t="s">
        <v>434</v>
      </c>
      <c r="AT37" s="406" t="s">
        <v>559</v>
      </c>
      <c r="AU37" s="407">
        <v>6528485</v>
      </c>
      <c r="AV37" s="407">
        <v>867940292</v>
      </c>
      <c r="AW37" s="184">
        <v>132.9</v>
      </c>
      <c r="AY37" s="658"/>
      <c r="AZ37" s="406" t="s">
        <v>433</v>
      </c>
      <c r="BA37" s="406" t="s">
        <v>559</v>
      </c>
      <c r="BB37" s="407">
        <v>7418703</v>
      </c>
      <c r="BC37" s="407">
        <v>942175281</v>
      </c>
      <c r="BD37" s="184" t="s">
        <v>839</v>
      </c>
    </row>
    <row r="38" spans="2:56"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</row>
    <row r="39" spans="2:56"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S39" s="175"/>
      <c r="AT39" s="175"/>
      <c r="AU39" s="175"/>
    </row>
    <row r="41" spans="2:56" ht="13.2" customHeight="1"/>
    <row r="42" spans="2:56" ht="31.2" customHeight="1"/>
    <row r="45" spans="2:56" ht="13.5" customHeight="1"/>
    <row r="50" ht="15.6" customHeight="1"/>
    <row r="51" ht="12" customHeight="1"/>
    <row r="52" ht="12" customHeight="1"/>
    <row r="53" ht="12" customHeight="1"/>
    <row r="55" ht="13.2" customHeight="1"/>
    <row r="56" ht="13.2" customHeight="1"/>
    <row r="57" ht="13.2" customHeight="1"/>
    <row r="58" ht="13.2" customHeight="1"/>
    <row r="64" ht="13.2" customHeight="1"/>
    <row r="65" ht="13.2" customHeight="1"/>
    <row r="66" ht="13.2" customHeight="1"/>
    <row r="67" ht="13.2" customHeight="1"/>
    <row r="68" ht="13.2" customHeight="1"/>
    <row r="69" ht="13.2" customHeight="1"/>
    <row r="70" ht="13.2" customHeight="1"/>
    <row r="71" ht="13.2" customHeight="1"/>
    <row r="72" ht="13.2" customHeight="1"/>
    <row r="76" ht="13.2" customHeight="1"/>
    <row r="77" ht="13.95" customHeight="1"/>
  </sheetData>
  <mergeCells count="227">
    <mergeCell ref="AP31:AP32"/>
    <mergeCell ref="AP15:AP16"/>
    <mergeCell ref="AP17:AP18"/>
    <mergeCell ref="AP33:AP34"/>
    <mergeCell ref="AS18:AS22"/>
    <mergeCell ref="AS5:AS13"/>
    <mergeCell ref="AR5:AR37"/>
    <mergeCell ref="BC14:BC15"/>
    <mergeCell ref="BC3:BD3"/>
    <mergeCell ref="AU14:AU15"/>
    <mergeCell ref="AV14:AV15"/>
    <mergeCell ref="AW14:AW15"/>
    <mergeCell ref="AS16:AS17"/>
    <mergeCell ref="AT16:AT17"/>
    <mergeCell ref="AU16:AU17"/>
    <mergeCell ref="AV16:AV17"/>
    <mergeCell ref="AW16:AW17"/>
    <mergeCell ref="BB16:BB17"/>
    <mergeCell ref="BC16:BC17"/>
    <mergeCell ref="BD16:BD17"/>
    <mergeCell ref="BD14:BD15"/>
    <mergeCell ref="AZ16:AZ17"/>
    <mergeCell ref="BA16:BA17"/>
    <mergeCell ref="AT30:AT31"/>
    <mergeCell ref="AN33:AN34"/>
    <mergeCell ref="AO33:AO34"/>
    <mergeCell ref="AM17:AM18"/>
    <mergeCell ref="AL28:AL30"/>
    <mergeCell ref="AL31:AL32"/>
    <mergeCell ref="AM31:AM32"/>
    <mergeCell ref="AN31:AN32"/>
    <mergeCell ref="AO31:AO32"/>
    <mergeCell ref="AN15:AN16"/>
    <mergeCell ref="AO15:AO16"/>
    <mergeCell ref="AN17:AN18"/>
    <mergeCell ref="AL17:AL18"/>
    <mergeCell ref="AL33:AL34"/>
    <mergeCell ref="AO17:AO18"/>
    <mergeCell ref="AM15:AM16"/>
    <mergeCell ref="AM33:AM34"/>
    <mergeCell ref="AL15:AL16"/>
    <mergeCell ref="AH15:AH16"/>
    <mergeCell ref="X33:X34"/>
    <mergeCell ref="AG17:AG18"/>
    <mergeCell ref="AE10:AE14"/>
    <mergeCell ref="AF28:AF29"/>
    <mergeCell ref="AG28:AG29"/>
    <mergeCell ref="AH28:AH29"/>
    <mergeCell ref="AI28:AI29"/>
    <mergeCell ref="AE28:AE29"/>
    <mergeCell ref="AI15:AI16"/>
    <mergeCell ref="Y30:Y32"/>
    <mergeCell ref="Z30:Z32"/>
    <mergeCell ref="X30:X32"/>
    <mergeCell ref="X28:X29"/>
    <mergeCell ref="AE24:AE27"/>
    <mergeCell ref="AH17:AH18"/>
    <mergeCell ref="AI17:AI18"/>
    <mergeCell ref="X17:X18"/>
    <mergeCell ref="AH30:AH32"/>
    <mergeCell ref="AH33:AH34"/>
    <mergeCell ref="AI33:AI34"/>
    <mergeCell ref="AE30:AE32"/>
    <mergeCell ref="AF33:AF34"/>
    <mergeCell ref="AG33:AG34"/>
    <mergeCell ref="AE33:AE34"/>
    <mergeCell ref="AI30:AI32"/>
    <mergeCell ref="AF30:AF32"/>
    <mergeCell ref="AG30:AG32"/>
    <mergeCell ref="X10:X14"/>
    <mergeCell ref="U30:U32"/>
    <mergeCell ref="N30:N32"/>
    <mergeCell ref="X19:X23"/>
    <mergeCell ref="AE19:AE23"/>
    <mergeCell ref="AG15:AG16"/>
    <mergeCell ref="Z15:Z16"/>
    <mergeCell ref="AA15:AA16"/>
    <mergeCell ref="AB15:AB16"/>
    <mergeCell ref="S15:S16"/>
    <mergeCell ref="T15:T16"/>
    <mergeCell ref="U15:U16"/>
    <mergeCell ref="AE15:AE16"/>
    <mergeCell ref="AD5:AD37"/>
    <mergeCell ref="AE5:AE9"/>
    <mergeCell ref="T28:T29"/>
    <mergeCell ref="Q24:Q27"/>
    <mergeCell ref="X24:X27"/>
    <mergeCell ref="P5:P37"/>
    <mergeCell ref="Q5:Q9"/>
    <mergeCell ref="D30:D32"/>
    <mergeCell ref="E30:E32"/>
    <mergeCell ref="F30:F32"/>
    <mergeCell ref="G30:G32"/>
    <mergeCell ref="D28:D29"/>
    <mergeCell ref="J30:J32"/>
    <mergeCell ref="AA28:AA29"/>
    <mergeCell ref="AB28:AB29"/>
    <mergeCell ref="Y28:Y29"/>
    <mergeCell ref="Z28:Z29"/>
    <mergeCell ref="Q30:Q32"/>
    <mergeCell ref="R30:R32"/>
    <mergeCell ref="K30:K32"/>
    <mergeCell ref="L30:L32"/>
    <mergeCell ref="M30:M32"/>
    <mergeCell ref="R28:R29"/>
    <mergeCell ref="S30:S32"/>
    <mergeCell ref="T30:T32"/>
    <mergeCell ref="F28:F29"/>
    <mergeCell ref="G28:G29"/>
    <mergeCell ref="C28:C29"/>
    <mergeCell ref="C19:C23"/>
    <mergeCell ref="C24:C27"/>
    <mergeCell ref="D17:D18"/>
    <mergeCell ref="S28:S29"/>
    <mergeCell ref="R17:R18"/>
    <mergeCell ref="L15:L16"/>
    <mergeCell ref="J15:J16"/>
    <mergeCell ref="J17:J18"/>
    <mergeCell ref="Q15:Q16"/>
    <mergeCell ref="K28:K29"/>
    <mergeCell ref="L28:L29"/>
    <mergeCell ref="J28:J29"/>
    <mergeCell ref="M28:M29"/>
    <mergeCell ref="N28:N29"/>
    <mergeCell ref="Q19:Q23"/>
    <mergeCell ref="Q28:Q29"/>
    <mergeCell ref="M15:M16"/>
    <mergeCell ref="N15:N16"/>
    <mergeCell ref="L17:L18"/>
    <mergeCell ref="B5:B37"/>
    <mergeCell ref="C5:C9"/>
    <mergeCell ref="J5:J9"/>
    <mergeCell ref="I5:I37"/>
    <mergeCell ref="E17:E18"/>
    <mergeCell ref="F17:F18"/>
    <mergeCell ref="G17:G18"/>
    <mergeCell ref="E15:E16"/>
    <mergeCell ref="F15:F16"/>
    <mergeCell ref="G15:G16"/>
    <mergeCell ref="D33:D34"/>
    <mergeCell ref="E33:E34"/>
    <mergeCell ref="F33:F34"/>
    <mergeCell ref="C33:C34"/>
    <mergeCell ref="G33:G34"/>
    <mergeCell ref="C10:C14"/>
    <mergeCell ref="J10:J14"/>
    <mergeCell ref="D15:D16"/>
    <mergeCell ref="C30:C32"/>
    <mergeCell ref="J19:J23"/>
    <mergeCell ref="J24:J27"/>
    <mergeCell ref="C15:C16"/>
    <mergeCell ref="C17:C18"/>
    <mergeCell ref="E28:E29"/>
    <mergeCell ref="Q10:Q14"/>
    <mergeCell ref="J33:J34"/>
    <mergeCell ref="K33:K34"/>
    <mergeCell ref="L33:L34"/>
    <mergeCell ref="Q33:Q34"/>
    <mergeCell ref="R33:R34"/>
    <mergeCell ref="S33:S34"/>
    <mergeCell ref="T33:T34"/>
    <mergeCell ref="U33:U34"/>
    <mergeCell ref="N33:N34"/>
    <mergeCell ref="U28:U29"/>
    <mergeCell ref="T17:T18"/>
    <mergeCell ref="U17:U18"/>
    <mergeCell ref="Q17:Q18"/>
    <mergeCell ref="M17:M18"/>
    <mergeCell ref="N17:N18"/>
    <mergeCell ref="M33:M34"/>
    <mergeCell ref="K15:K16"/>
    <mergeCell ref="K17:K18"/>
    <mergeCell ref="AK5:AK37"/>
    <mergeCell ref="AL19:AL23"/>
    <mergeCell ref="AL24:AL27"/>
    <mergeCell ref="AL5:AL9"/>
    <mergeCell ref="AL10:AL14"/>
    <mergeCell ref="AF17:AF18"/>
    <mergeCell ref="R15:R16"/>
    <mergeCell ref="Y15:Y16"/>
    <mergeCell ref="AF15:AF16"/>
    <mergeCell ref="S17:S18"/>
    <mergeCell ref="Z17:Z18"/>
    <mergeCell ref="AA17:AA18"/>
    <mergeCell ref="AB17:AB18"/>
    <mergeCell ref="AE17:AE18"/>
    <mergeCell ref="W5:W37"/>
    <mergeCell ref="AA30:AA32"/>
    <mergeCell ref="AB30:AB32"/>
    <mergeCell ref="Y17:Y18"/>
    <mergeCell ref="X15:X16"/>
    <mergeCell ref="X5:X9"/>
    <mergeCell ref="Z33:Z34"/>
    <mergeCell ref="AA33:AA34"/>
    <mergeCell ref="AB33:AB34"/>
    <mergeCell ref="Y33:Y34"/>
    <mergeCell ref="AS32:AS33"/>
    <mergeCell ref="AU32:AU33"/>
    <mergeCell ref="AV32:AV33"/>
    <mergeCell ref="AW32:AW33"/>
    <mergeCell ref="BB32:BB33"/>
    <mergeCell ref="AY5:AY37"/>
    <mergeCell ref="AZ5:AZ13"/>
    <mergeCell ref="AZ14:AZ15"/>
    <mergeCell ref="BA14:BA15"/>
    <mergeCell ref="BB14:BB15"/>
    <mergeCell ref="AT32:AT33"/>
    <mergeCell ref="AS14:AS15"/>
    <mergeCell ref="AT14:AT15"/>
    <mergeCell ref="AS23:AS26"/>
    <mergeCell ref="AS27:AS29"/>
    <mergeCell ref="AS30:AS31"/>
    <mergeCell ref="AZ18:AZ22"/>
    <mergeCell ref="AZ23:AZ26"/>
    <mergeCell ref="AZ27:AZ29"/>
    <mergeCell ref="AZ30:AZ31"/>
    <mergeCell ref="BA30:BA31"/>
    <mergeCell ref="BB30:BB31"/>
    <mergeCell ref="BC30:BC31"/>
    <mergeCell ref="BD30:BD31"/>
    <mergeCell ref="AZ32:AZ33"/>
    <mergeCell ref="BA32:BA33"/>
    <mergeCell ref="BC32:BC33"/>
    <mergeCell ref="BD32:BD33"/>
    <mergeCell ref="AU30:AU31"/>
    <mergeCell ref="AV30:AV31"/>
    <mergeCell ref="AW30:AW31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BD73"/>
  <sheetViews>
    <sheetView zoomScale="95" zoomScaleNormal="95" workbookViewId="0">
      <selection activeCell="AN35" sqref="AN35"/>
    </sheetView>
  </sheetViews>
  <sheetFormatPr defaultRowHeight="13.2"/>
  <cols>
    <col min="3" max="3" width="22.875" customWidth="1"/>
    <col min="4" max="4" width="11.875" customWidth="1"/>
    <col min="5" max="7" width="20.875" customWidth="1"/>
    <col min="10" max="10" width="22.875" customWidth="1"/>
    <col min="11" max="11" width="10.875" customWidth="1"/>
    <col min="12" max="14" width="20.875" customWidth="1"/>
    <col min="17" max="17" width="22.875" customWidth="1"/>
    <col min="18" max="18" width="10.875" customWidth="1"/>
    <col min="19" max="21" width="20.875" customWidth="1"/>
    <col min="24" max="24" width="22.875" customWidth="1"/>
    <col min="25" max="25" width="10.875" customWidth="1"/>
    <col min="26" max="28" width="20.875" customWidth="1"/>
    <col min="31" max="31" width="22.875" customWidth="1"/>
    <col min="32" max="32" width="10.875" customWidth="1"/>
    <col min="33" max="35" width="20.875" customWidth="1"/>
    <col min="38" max="38" width="22.625" customWidth="1"/>
    <col min="39" max="39" width="11.625" customWidth="1"/>
    <col min="40" max="42" width="20.625" customWidth="1"/>
    <col min="45" max="45" width="21.625" bestFit="1" customWidth="1"/>
    <col min="46" max="46" width="12.125" customWidth="1"/>
    <col min="47" max="47" width="14" bestFit="1" customWidth="1"/>
    <col min="48" max="48" width="17.125" bestFit="1" customWidth="1"/>
    <col min="49" max="49" width="19.625" customWidth="1"/>
    <col min="51" max="51" width="8.375" customWidth="1"/>
    <col min="52" max="52" width="27.125" customWidth="1"/>
    <col min="53" max="53" width="12.5" bestFit="1" customWidth="1"/>
    <col min="54" max="54" width="15.875" bestFit="1" customWidth="1"/>
    <col min="55" max="55" width="19.375" bestFit="1" customWidth="1"/>
    <col min="56" max="56" width="13" bestFit="1" customWidth="1"/>
  </cols>
  <sheetData>
    <row r="1" spans="2:56" ht="25.2">
      <c r="B1" s="38" t="s">
        <v>350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8"/>
      <c r="X1" s="37"/>
      <c r="Y1" s="37"/>
      <c r="Z1" s="37"/>
      <c r="AA1" s="37"/>
      <c r="AB1" s="37"/>
      <c r="AC1" s="37"/>
      <c r="AD1" s="38"/>
      <c r="AE1" s="37"/>
      <c r="AF1" s="37"/>
      <c r="AG1" s="37"/>
      <c r="AH1" s="37"/>
      <c r="AI1" s="37"/>
    </row>
    <row r="2" spans="2:56" ht="21">
      <c r="B2" s="37"/>
      <c r="C2" s="39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9"/>
      <c r="Y2" s="37"/>
      <c r="Z2" s="37"/>
      <c r="AA2" s="37"/>
      <c r="AB2" s="37"/>
      <c r="AC2" s="37"/>
      <c r="AD2" s="37"/>
      <c r="AE2" s="39"/>
      <c r="AF2" s="37"/>
      <c r="AG2" s="37"/>
      <c r="AH2" s="37"/>
      <c r="AI2" s="37"/>
    </row>
    <row r="3" spans="2:56" ht="17.399999999999999">
      <c r="B3" s="37"/>
      <c r="C3" s="37"/>
      <c r="D3" s="37"/>
      <c r="E3" s="37"/>
      <c r="F3" s="37"/>
      <c r="G3" s="40" t="s">
        <v>349</v>
      </c>
      <c r="H3" s="37"/>
      <c r="I3" s="37"/>
      <c r="J3" s="37"/>
      <c r="K3" s="37"/>
      <c r="L3" s="37"/>
      <c r="M3" s="37"/>
      <c r="N3" s="40" t="s">
        <v>349</v>
      </c>
      <c r="O3" s="37"/>
      <c r="P3" s="37"/>
      <c r="Q3" s="37"/>
      <c r="R3" s="37"/>
      <c r="S3" s="37"/>
      <c r="T3" s="37"/>
      <c r="U3" s="40" t="s">
        <v>349</v>
      </c>
      <c r="V3" s="37"/>
      <c r="W3" s="37"/>
      <c r="X3" s="37"/>
      <c r="Y3" s="37"/>
      <c r="Z3" s="37"/>
      <c r="AA3" s="37"/>
      <c r="AB3" s="40" t="s">
        <v>349</v>
      </c>
      <c r="AC3" s="37"/>
      <c r="AD3" s="37"/>
      <c r="AE3" s="37"/>
      <c r="AF3" s="37"/>
      <c r="AG3" s="37"/>
      <c r="AH3" s="37"/>
      <c r="AI3" s="40" t="s">
        <v>349</v>
      </c>
      <c r="AK3" s="55"/>
      <c r="AL3" s="55"/>
      <c r="AM3" s="55"/>
      <c r="AN3" s="55"/>
      <c r="AO3" s="55"/>
      <c r="AP3" s="45" t="s">
        <v>349</v>
      </c>
      <c r="AR3" s="55"/>
      <c r="AS3" s="55"/>
      <c r="AT3" s="55"/>
      <c r="AU3" s="55"/>
      <c r="AV3" s="55"/>
      <c r="AW3" s="45" t="s">
        <v>349</v>
      </c>
      <c r="BB3" s="685" t="s">
        <v>349</v>
      </c>
      <c r="BC3" s="685"/>
      <c r="BD3" s="685"/>
    </row>
    <row r="4" spans="2:56" ht="26.4">
      <c r="B4" s="428" t="s">
        <v>3</v>
      </c>
      <c r="C4" s="428" t="s">
        <v>4</v>
      </c>
      <c r="D4" s="428" t="s">
        <v>5</v>
      </c>
      <c r="E4" s="428" t="s">
        <v>438</v>
      </c>
      <c r="F4" s="428" t="s">
        <v>439</v>
      </c>
      <c r="G4" s="428" t="s">
        <v>440</v>
      </c>
      <c r="H4" s="221"/>
      <c r="I4" s="428" t="s">
        <v>3</v>
      </c>
      <c r="J4" s="428" t="s">
        <v>4</v>
      </c>
      <c r="K4" s="428" t="s">
        <v>5</v>
      </c>
      <c r="L4" s="428" t="s">
        <v>438</v>
      </c>
      <c r="M4" s="428" t="s">
        <v>439</v>
      </c>
      <c r="N4" s="428" t="s">
        <v>440</v>
      </c>
      <c r="O4" s="221"/>
      <c r="P4" s="428" t="s">
        <v>3</v>
      </c>
      <c r="Q4" s="428" t="s">
        <v>4</v>
      </c>
      <c r="R4" s="428" t="s">
        <v>5</v>
      </c>
      <c r="S4" s="428" t="s">
        <v>438</v>
      </c>
      <c r="T4" s="428" t="s">
        <v>439</v>
      </c>
      <c r="U4" s="428" t="s">
        <v>440</v>
      </c>
      <c r="V4" s="221"/>
      <c r="W4" s="428" t="s">
        <v>3</v>
      </c>
      <c r="X4" s="428" t="s">
        <v>4</v>
      </c>
      <c r="Y4" s="428" t="s">
        <v>5</v>
      </c>
      <c r="Z4" s="428" t="s">
        <v>438</v>
      </c>
      <c r="AA4" s="428" t="s">
        <v>439</v>
      </c>
      <c r="AB4" s="428" t="s">
        <v>440</v>
      </c>
      <c r="AC4" s="221"/>
      <c r="AD4" s="428" t="s">
        <v>3</v>
      </c>
      <c r="AE4" s="428" t="s">
        <v>4</v>
      </c>
      <c r="AF4" s="428" t="s">
        <v>5</v>
      </c>
      <c r="AG4" s="428" t="s">
        <v>438</v>
      </c>
      <c r="AH4" s="428" t="s">
        <v>439</v>
      </c>
      <c r="AI4" s="428" t="s">
        <v>440</v>
      </c>
      <c r="AJ4" s="220"/>
      <c r="AK4" s="428" t="s">
        <v>3</v>
      </c>
      <c r="AL4" s="428" t="s">
        <v>4</v>
      </c>
      <c r="AM4" s="428" t="s">
        <v>5</v>
      </c>
      <c r="AN4" s="428" t="s">
        <v>438</v>
      </c>
      <c r="AO4" s="428" t="s">
        <v>439</v>
      </c>
      <c r="AP4" s="428" t="s">
        <v>440</v>
      </c>
      <c r="AR4" s="428" t="s">
        <v>3</v>
      </c>
      <c r="AS4" s="428" t="s">
        <v>4</v>
      </c>
      <c r="AT4" s="428" t="s">
        <v>5</v>
      </c>
      <c r="AU4" s="428" t="s">
        <v>438</v>
      </c>
      <c r="AV4" s="428" t="s">
        <v>439</v>
      </c>
      <c r="AW4" s="428" t="s">
        <v>440</v>
      </c>
      <c r="AY4" s="428" t="s">
        <v>3</v>
      </c>
      <c r="AZ4" s="428" t="s">
        <v>4</v>
      </c>
      <c r="BA4" s="428" t="s">
        <v>5</v>
      </c>
      <c r="BB4" s="428" t="s">
        <v>438</v>
      </c>
      <c r="BC4" s="428" t="s">
        <v>439</v>
      </c>
      <c r="BD4" s="428" t="s">
        <v>845</v>
      </c>
    </row>
    <row r="5" spans="2:56" ht="15" customHeight="1">
      <c r="B5" s="658">
        <v>2011</v>
      </c>
      <c r="C5" s="658" t="s">
        <v>9</v>
      </c>
      <c r="D5" s="406" t="s">
        <v>10</v>
      </c>
      <c r="E5" s="405">
        <v>265593635.69999999</v>
      </c>
      <c r="F5" s="405">
        <v>22101129116.814289</v>
      </c>
      <c r="G5" s="232">
        <v>83.214076491571177</v>
      </c>
      <c r="H5" s="222"/>
      <c r="I5" s="658">
        <v>2012</v>
      </c>
      <c r="J5" s="658" t="s">
        <v>9</v>
      </c>
      <c r="K5" s="406" t="s">
        <v>10</v>
      </c>
      <c r="L5" s="405">
        <v>215027046.77000001</v>
      </c>
      <c r="M5" s="405">
        <v>20609737913.88311</v>
      </c>
      <c r="N5" s="232">
        <v>95.847188637287857</v>
      </c>
      <c r="O5" s="222"/>
      <c r="P5" s="658">
        <v>2013</v>
      </c>
      <c r="Q5" s="658" t="s">
        <v>9</v>
      </c>
      <c r="R5" s="406" t="s">
        <v>10</v>
      </c>
      <c r="S5" s="405">
        <v>198451575.09300002</v>
      </c>
      <c r="T5" s="405">
        <v>21724302614.280167</v>
      </c>
      <c r="U5" s="232">
        <v>109.46903598068971</v>
      </c>
      <c r="V5" s="222"/>
      <c r="W5" s="658">
        <v>2014</v>
      </c>
      <c r="X5" s="658" t="s">
        <v>9</v>
      </c>
      <c r="Y5" s="406" t="s">
        <v>10</v>
      </c>
      <c r="Z5" s="405">
        <v>192673233.02500001</v>
      </c>
      <c r="AA5" s="405">
        <v>23844590510.186195</v>
      </c>
      <c r="AB5" s="232">
        <v>123.75663259406811</v>
      </c>
      <c r="AC5" s="222"/>
      <c r="AD5" s="658">
        <v>2015</v>
      </c>
      <c r="AE5" s="658" t="s">
        <v>9</v>
      </c>
      <c r="AF5" s="406" t="s">
        <v>10</v>
      </c>
      <c r="AG5" s="405">
        <v>198336856.47499999</v>
      </c>
      <c r="AH5" s="405">
        <v>25673781271.927856</v>
      </c>
      <c r="AI5" s="232">
        <v>129.44533723193294</v>
      </c>
      <c r="AJ5" s="223"/>
      <c r="AK5" s="658">
        <v>2016</v>
      </c>
      <c r="AL5" s="658" t="s">
        <v>9</v>
      </c>
      <c r="AM5" s="406" t="s">
        <v>10</v>
      </c>
      <c r="AN5" s="405">
        <v>202837281.13299999</v>
      </c>
      <c r="AO5" s="407">
        <v>26301640763.89687</v>
      </c>
      <c r="AP5" s="232">
        <v>129.66867144433343</v>
      </c>
      <c r="AR5" s="658">
        <v>2017</v>
      </c>
      <c r="AS5" s="658" t="s">
        <v>431</v>
      </c>
      <c r="AT5" s="406" t="s">
        <v>10</v>
      </c>
      <c r="AU5" s="405">
        <v>494850699</v>
      </c>
      <c r="AV5" s="405">
        <v>64654072804</v>
      </c>
      <c r="AW5" s="405">
        <v>1042.4000000000001</v>
      </c>
      <c r="AY5" s="658">
        <v>2018</v>
      </c>
      <c r="AZ5" s="658" t="s">
        <v>430</v>
      </c>
      <c r="BA5" s="406" t="s">
        <v>10</v>
      </c>
      <c r="BB5" s="405">
        <v>551099938</v>
      </c>
      <c r="BC5" s="405">
        <v>73274186281</v>
      </c>
      <c r="BD5" s="405">
        <v>133</v>
      </c>
    </row>
    <row r="6" spans="2:56" ht="15" customHeight="1">
      <c r="B6" s="658"/>
      <c r="C6" s="658"/>
      <c r="D6" s="406" t="s">
        <v>11</v>
      </c>
      <c r="E6" s="405">
        <v>20571252.999999985</v>
      </c>
      <c r="F6" s="407">
        <v>1682275164.856293</v>
      </c>
      <c r="G6" s="232">
        <v>81.777962910489421</v>
      </c>
      <c r="H6" s="222"/>
      <c r="I6" s="658"/>
      <c r="J6" s="658"/>
      <c r="K6" s="406" t="s">
        <v>11</v>
      </c>
      <c r="L6" s="405">
        <v>16047913.000000007</v>
      </c>
      <c r="M6" s="407">
        <v>1528122506.8134422</v>
      </c>
      <c r="N6" s="232">
        <v>95.222506927439198</v>
      </c>
      <c r="O6" s="222"/>
      <c r="P6" s="658"/>
      <c r="Q6" s="658"/>
      <c r="R6" s="406" t="s">
        <v>11</v>
      </c>
      <c r="S6" s="405">
        <v>13889307.999999994</v>
      </c>
      <c r="T6" s="407">
        <v>1551336535.0468185</v>
      </c>
      <c r="U6" s="232">
        <v>111.69286007962522</v>
      </c>
      <c r="V6" s="222"/>
      <c r="W6" s="658"/>
      <c r="X6" s="658"/>
      <c r="Y6" s="406" t="s">
        <v>11</v>
      </c>
      <c r="Z6" s="405">
        <v>13892860.000000011</v>
      </c>
      <c r="AA6" s="407">
        <v>1750218668.3630605</v>
      </c>
      <c r="AB6" s="232">
        <v>125.97972399945432</v>
      </c>
      <c r="AC6" s="222"/>
      <c r="AD6" s="658"/>
      <c r="AE6" s="658"/>
      <c r="AF6" s="406" t="s">
        <v>11</v>
      </c>
      <c r="AG6" s="405">
        <v>14022767.999999998</v>
      </c>
      <c r="AH6" s="407">
        <v>1839334636.446198</v>
      </c>
      <c r="AI6" s="232">
        <v>131.16772925617812</v>
      </c>
      <c r="AJ6" s="223"/>
      <c r="AK6" s="658"/>
      <c r="AL6" s="658"/>
      <c r="AM6" s="406" t="s">
        <v>11</v>
      </c>
      <c r="AN6" s="405">
        <v>14743688.000000002</v>
      </c>
      <c r="AO6" s="407">
        <v>1902272071.0499868</v>
      </c>
      <c r="AP6" s="232">
        <v>129.02281105310874</v>
      </c>
      <c r="AR6" s="658"/>
      <c r="AS6" s="658"/>
      <c r="AT6" s="406" t="s">
        <v>11</v>
      </c>
      <c r="AU6" s="405">
        <v>15738645</v>
      </c>
      <c r="AV6" s="407">
        <v>2078603662</v>
      </c>
      <c r="AW6" s="232">
        <v>132.1</v>
      </c>
      <c r="AY6" s="658"/>
      <c r="AZ6" s="658"/>
      <c r="BA6" s="406" t="s">
        <v>11</v>
      </c>
      <c r="BB6" s="405">
        <v>18878308</v>
      </c>
      <c r="BC6" s="407">
        <v>2523462999</v>
      </c>
      <c r="BD6" s="232">
        <v>133.69999999999999</v>
      </c>
    </row>
    <row r="7" spans="2:56" ht="15" customHeight="1">
      <c r="B7" s="658"/>
      <c r="C7" s="658"/>
      <c r="D7" s="406" t="s">
        <v>13</v>
      </c>
      <c r="E7" s="405">
        <v>116633929</v>
      </c>
      <c r="F7" s="407">
        <v>9720320936.1987953</v>
      </c>
      <c r="G7" s="232">
        <v>83.340422632926959</v>
      </c>
      <c r="H7" s="222"/>
      <c r="I7" s="658"/>
      <c r="J7" s="658"/>
      <c r="K7" s="406" t="s">
        <v>13</v>
      </c>
      <c r="L7" s="405">
        <v>98424801.769999996</v>
      </c>
      <c r="M7" s="407">
        <v>9457813772.1907063</v>
      </c>
      <c r="N7" s="232">
        <v>96.091773639451304</v>
      </c>
      <c r="O7" s="222"/>
      <c r="P7" s="658"/>
      <c r="Q7" s="658"/>
      <c r="R7" s="406" t="s">
        <v>13</v>
      </c>
      <c r="S7" s="405">
        <v>89532191</v>
      </c>
      <c r="T7" s="407">
        <v>9886909212.5416851</v>
      </c>
      <c r="U7" s="232">
        <v>110.42854086461131</v>
      </c>
      <c r="V7" s="222"/>
      <c r="W7" s="658"/>
      <c r="X7" s="658"/>
      <c r="Y7" s="406" t="s">
        <v>13</v>
      </c>
      <c r="Z7" s="405">
        <v>88759607.99999997</v>
      </c>
      <c r="AA7" s="407">
        <v>11005474781.865168</v>
      </c>
      <c r="AB7" s="232">
        <v>123.99192639364936</v>
      </c>
      <c r="AC7" s="222"/>
      <c r="AD7" s="658"/>
      <c r="AE7" s="658"/>
      <c r="AF7" s="406" t="s">
        <v>13</v>
      </c>
      <c r="AG7" s="405">
        <v>92054108</v>
      </c>
      <c r="AH7" s="407">
        <v>11958370637.703886</v>
      </c>
      <c r="AI7" s="232">
        <v>129.90588793390825</v>
      </c>
      <c r="AJ7" s="223"/>
      <c r="AK7" s="658"/>
      <c r="AL7" s="658"/>
      <c r="AM7" s="406" t="s">
        <v>13</v>
      </c>
      <c r="AN7" s="405">
        <v>95216362.000000015</v>
      </c>
      <c r="AO7" s="407">
        <v>12420804825.897818</v>
      </c>
      <c r="AP7" s="232">
        <v>130.44821882501472</v>
      </c>
      <c r="AR7" s="658"/>
      <c r="AS7" s="658"/>
      <c r="AT7" s="406" t="s">
        <v>13</v>
      </c>
      <c r="AU7" s="405">
        <v>97593528</v>
      </c>
      <c r="AV7" s="407">
        <v>12943511296</v>
      </c>
      <c r="AW7" s="232">
        <v>132.6</v>
      </c>
      <c r="AY7" s="658"/>
      <c r="AZ7" s="658"/>
      <c r="BA7" s="406" t="s">
        <v>13</v>
      </c>
      <c r="BB7" s="405">
        <v>110785853</v>
      </c>
      <c r="BC7" s="407">
        <v>15008618454</v>
      </c>
      <c r="BD7" s="232">
        <v>135.5</v>
      </c>
    </row>
    <row r="8" spans="2:56" ht="15" customHeight="1">
      <c r="B8" s="658"/>
      <c r="C8" s="658"/>
      <c r="D8" s="406" t="s">
        <v>15</v>
      </c>
      <c r="E8" s="405">
        <v>74606421</v>
      </c>
      <c r="F8" s="407">
        <v>6212846305.562377</v>
      </c>
      <c r="G8" s="232">
        <v>83.274954384454077</v>
      </c>
      <c r="H8" s="222"/>
      <c r="I8" s="658"/>
      <c r="J8" s="658"/>
      <c r="K8" s="406" t="s">
        <v>15</v>
      </c>
      <c r="L8" s="405">
        <v>55877668</v>
      </c>
      <c r="M8" s="407">
        <v>5355800175.6372175</v>
      </c>
      <c r="N8" s="232">
        <v>95.848670270871324</v>
      </c>
      <c r="O8" s="222"/>
      <c r="P8" s="658"/>
      <c r="Q8" s="658"/>
      <c r="R8" s="406" t="s">
        <v>15</v>
      </c>
      <c r="S8" s="405">
        <v>53499275.609000012</v>
      </c>
      <c r="T8" s="407">
        <v>5756338094.5089655</v>
      </c>
      <c r="U8" s="232">
        <v>107.59656142971392</v>
      </c>
      <c r="V8" s="222"/>
      <c r="W8" s="658"/>
      <c r="X8" s="658"/>
      <c r="Y8" s="406" t="s">
        <v>15</v>
      </c>
      <c r="Z8" s="405">
        <v>49217178.125</v>
      </c>
      <c r="AA8" s="407">
        <v>6056729410.6587725</v>
      </c>
      <c r="AB8" s="232">
        <v>123.06128960250649</v>
      </c>
      <c r="AC8" s="222"/>
      <c r="AD8" s="658"/>
      <c r="AE8" s="658"/>
      <c r="AF8" s="406" t="s">
        <v>15</v>
      </c>
      <c r="AG8" s="405">
        <v>50248879.475000001</v>
      </c>
      <c r="AH8" s="407">
        <v>6464998957.3716192</v>
      </c>
      <c r="AI8" s="232">
        <v>128.65956464935917</v>
      </c>
      <c r="AJ8" s="223"/>
      <c r="AK8" s="658"/>
      <c r="AL8" s="658"/>
      <c r="AM8" s="406" t="s">
        <v>15</v>
      </c>
      <c r="AN8" s="405">
        <v>49794026.633000001</v>
      </c>
      <c r="AO8" s="407">
        <v>6410003191.3089533</v>
      </c>
      <c r="AP8" s="232">
        <v>128.73036435781739</v>
      </c>
      <c r="AR8" s="658"/>
      <c r="AS8" s="658"/>
      <c r="AT8" s="406" t="s">
        <v>15</v>
      </c>
      <c r="AU8" s="405">
        <v>57598303</v>
      </c>
      <c r="AV8" s="407">
        <v>7536490720</v>
      </c>
      <c r="AW8" s="232">
        <v>130.80000000000001</v>
      </c>
      <c r="AY8" s="658"/>
      <c r="AZ8" s="658"/>
      <c r="BA8" s="406" t="s">
        <v>15</v>
      </c>
      <c r="BB8" s="405">
        <v>59206930</v>
      </c>
      <c r="BC8" s="407">
        <v>7909911395</v>
      </c>
      <c r="BD8" s="232">
        <v>133.6</v>
      </c>
    </row>
    <row r="9" spans="2:56" ht="15" customHeight="1">
      <c r="B9" s="658"/>
      <c r="C9" s="658"/>
      <c r="D9" s="406" t="s">
        <v>17</v>
      </c>
      <c r="E9" s="405">
        <v>53782032.699999996</v>
      </c>
      <c r="F9" s="407">
        <v>4485686710.1968231</v>
      </c>
      <c r="G9" s="232">
        <v>83.404930699036655</v>
      </c>
      <c r="H9" s="222"/>
      <c r="I9" s="658"/>
      <c r="J9" s="658"/>
      <c r="K9" s="406" t="s">
        <v>17</v>
      </c>
      <c r="L9" s="405">
        <v>44676664</v>
      </c>
      <c r="M9" s="407">
        <v>4268001459.241744</v>
      </c>
      <c r="N9" s="232">
        <v>95.530889666286271</v>
      </c>
      <c r="O9" s="222"/>
      <c r="P9" s="658"/>
      <c r="Q9" s="658"/>
      <c r="R9" s="406" t="s">
        <v>17</v>
      </c>
      <c r="S9" s="405">
        <v>41530800.48399999</v>
      </c>
      <c r="T9" s="407">
        <v>4529718772.1826963</v>
      </c>
      <c r="U9" s="232">
        <v>109.06890113827205</v>
      </c>
      <c r="V9" s="222"/>
      <c r="W9" s="658"/>
      <c r="X9" s="658"/>
      <c r="Y9" s="406" t="s">
        <v>17</v>
      </c>
      <c r="Z9" s="405">
        <v>40803586.900000006</v>
      </c>
      <c r="AA9" s="407">
        <v>5032167649.2991953</v>
      </c>
      <c r="AB9" s="232">
        <v>123.32660022345227</v>
      </c>
      <c r="AC9" s="222"/>
      <c r="AD9" s="658"/>
      <c r="AE9" s="658"/>
      <c r="AF9" s="406" t="s">
        <v>17</v>
      </c>
      <c r="AG9" s="405">
        <v>42011101</v>
      </c>
      <c r="AH9" s="407">
        <v>5411077040.4061527</v>
      </c>
      <c r="AI9" s="232">
        <v>128.80112426489734</v>
      </c>
      <c r="AJ9" s="223"/>
      <c r="AK9" s="658"/>
      <c r="AL9" s="658"/>
      <c r="AM9" s="406" t="s">
        <v>17</v>
      </c>
      <c r="AN9" s="405">
        <v>43083204.5</v>
      </c>
      <c r="AO9" s="407">
        <v>5570154099.2322807</v>
      </c>
      <c r="AP9" s="232">
        <v>129.28829607445473</v>
      </c>
      <c r="AR9" s="658"/>
      <c r="AS9" s="658"/>
      <c r="AT9" s="406" t="s">
        <v>17</v>
      </c>
      <c r="AU9" s="405">
        <v>52573788</v>
      </c>
      <c r="AV9" s="407">
        <v>7018848781</v>
      </c>
      <c r="AW9" s="232">
        <v>133.5</v>
      </c>
      <c r="AY9" s="658"/>
      <c r="AZ9" s="658"/>
      <c r="BA9" s="406" t="s">
        <v>17</v>
      </c>
      <c r="BB9" s="405">
        <v>50305072</v>
      </c>
      <c r="BC9" s="407">
        <v>6826149801</v>
      </c>
      <c r="BD9" s="232">
        <v>135.69999999999999</v>
      </c>
    </row>
    <row r="10" spans="2:56" ht="15" customHeight="1">
      <c r="B10" s="658"/>
      <c r="C10" s="658" t="s">
        <v>19</v>
      </c>
      <c r="D10" s="406" t="s">
        <v>10</v>
      </c>
      <c r="E10" s="405">
        <v>188275319</v>
      </c>
      <c r="F10" s="405">
        <v>15404019221.661018</v>
      </c>
      <c r="G10" s="184">
        <v>81.816455303209537</v>
      </c>
      <c r="H10" s="222"/>
      <c r="I10" s="658"/>
      <c r="J10" s="658" t="s">
        <v>19</v>
      </c>
      <c r="K10" s="406" t="s">
        <v>10</v>
      </c>
      <c r="L10" s="405">
        <v>203548239.99450657</v>
      </c>
      <c r="M10" s="405">
        <v>19150896199.413086</v>
      </c>
      <c r="N10" s="431">
        <v>94.085294964623316</v>
      </c>
      <c r="O10" s="222"/>
      <c r="P10" s="658"/>
      <c r="Q10" s="658" t="s">
        <v>19</v>
      </c>
      <c r="R10" s="406" t="s">
        <v>10</v>
      </c>
      <c r="S10" s="432">
        <v>241710926</v>
      </c>
      <c r="T10" s="432">
        <v>25804718440.719986</v>
      </c>
      <c r="U10" s="431">
        <v>106.7585932822912</v>
      </c>
      <c r="V10" s="222"/>
      <c r="W10" s="658"/>
      <c r="X10" s="658" t="s">
        <v>19</v>
      </c>
      <c r="Y10" s="406" t="s">
        <v>10</v>
      </c>
      <c r="Z10" s="432">
        <v>250858972</v>
      </c>
      <c r="AA10" s="432">
        <v>30086700776.59819</v>
      </c>
      <c r="AB10" s="431">
        <v>119.93472083828117</v>
      </c>
      <c r="AC10" s="222"/>
      <c r="AD10" s="658"/>
      <c r="AE10" s="658" t="s">
        <v>19</v>
      </c>
      <c r="AF10" s="406" t="s">
        <v>10</v>
      </c>
      <c r="AG10" s="432">
        <v>252477491</v>
      </c>
      <c r="AH10" s="432">
        <v>31826984549.85561</v>
      </c>
      <c r="AI10" s="431">
        <v>126.0587010105214</v>
      </c>
      <c r="AJ10" s="223"/>
      <c r="AK10" s="658"/>
      <c r="AL10" s="658" t="s">
        <v>382</v>
      </c>
      <c r="AM10" s="406" t="s">
        <v>10</v>
      </c>
      <c r="AN10" s="405">
        <v>258651744</v>
      </c>
      <c r="AO10" s="405">
        <v>32685434649.966686</v>
      </c>
      <c r="AP10" s="184">
        <v>126.36850672063007</v>
      </c>
      <c r="AR10" s="658"/>
      <c r="AS10" s="658"/>
      <c r="AT10" s="406" t="s">
        <v>20</v>
      </c>
      <c r="AU10" s="405">
        <v>90373297</v>
      </c>
      <c r="AV10" s="405">
        <v>11801253693</v>
      </c>
      <c r="AW10" s="184">
        <v>130.6</v>
      </c>
      <c r="AY10" s="658"/>
      <c r="AZ10" s="658"/>
      <c r="BA10" s="406" t="s">
        <v>20</v>
      </c>
      <c r="BB10" s="405">
        <v>105525511</v>
      </c>
      <c r="BC10" s="405">
        <v>13960301756</v>
      </c>
      <c r="BD10" s="184">
        <v>132.30000000000001</v>
      </c>
    </row>
    <row r="11" spans="2:56" ht="15" customHeight="1">
      <c r="B11" s="658"/>
      <c r="C11" s="658"/>
      <c r="D11" s="406" t="s">
        <v>20</v>
      </c>
      <c r="E11" s="405">
        <v>69500646</v>
      </c>
      <c r="F11" s="405">
        <v>5733729706.2734098</v>
      </c>
      <c r="G11" s="184">
        <v>82.498941179243275</v>
      </c>
      <c r="H11" s="222"/>
      <c r="I11" s="658"/>
      <c r="J11" s="658"/>
      <c r="K11" s="406" t="s">
        <v>20</v>
      </c>
      <c r="L11" s="405">
        <v>76137412.994506568</v>
      </c>
      <c r="M11" s="405">
        <v>7198669135.0554113</v>
      </c>
      <c r="N11" s="431">
        <v>94.54838103804245</v>
      </c>
      <c r="O11" s="222"/>
      <c r="P11" s="658"/>
      <c r="Q11" s="658"/>
      <c r="R11" s="406" t="s">
        <v>20</v>
      </c>
      <c r="S11" s="432">
        <v>84444794</v>
      </c>
      <c r="T11" s="432">
        <v>9023249305.5244999</v>
      </c>
      <c r="U11" s="431">
        <v>106.85382577313766</v>
      </c>
      <c r="V11" s="222"/>
      <c r="W11" s="658"/>
      <c r="X11" s="658"/>
      <c r="Y11" s="406" t="s">
        <v>20</v>
      </c>
      <c r="Z11" s="432">
        <v>87081636.000000015</v>
      </c>
      <c r="AA11" s="432">
        <v>10411069856.62232</v>
      </c>
      <c r="AB11" s="431">
        <v>119.55528553255843</v>
      </c>
      <c r="AC11" s="222"/>
      <c r="AD11" s="658"/>
      <c r="AE11" s="658"/>
      <c r="AF11" s="406" t="s">
        <v>20</v>
      </c>
      <c r="AG11" s="432">
        <v>89603947</v>
      </c>
      <c r="AH11" s="432">
        <v>11218327318.02071</v>
      </c>
      <c r="AI11" s="431">
        <v>125.19903077506966</v>
      </c>
      <c r="AJ11" s="223"/>
      <c r="AK11" s="658"/>
      <c r="AL11" s="658"/>
      <c r="AM11" s="406" t="s">
        <v>20</v>
      </c>
      <c r="AN11" s="405">
        <v>91736923</v>
      </c>
      <c r="AO11" s="405">
        <v>11563814959.052769</v>
      </c>
      <c r="AP11" s="184">
        <v>126.05409665912566</v>
      </c>
      <c r="AR11" s="658"/>
      <c r="AS11" s="658"/>
      <c r="AT11" s="406" t="s">
        <v>22</v>
      </c>
      <c r="AU11" s="405">
        <v>60670255</v>
      </c>
      <c r="AV11" s="405">
        <v>7843960955</v>
      </c>
      <c r="AW11" s="184">
        <v>129.30000000000001</v>
      </c>
      <c r="AY11" s="658"/>
      <c r="AZ11" s="658"/>
      <c r="BA11" s="406" t="s">
        <v>22</v>
      </c>
      <c r="BB11" s="405">
        <v>69177490</v>
      </c>
      <c r="BC11" s="405">
        <v>9048583242</v>
      </c>
      <c r="BD11" s="184">
        <v>130.80000000000001</v>
      </c>
    </row>
    <row r="12" spans="2:56" ht="15" customHeight="1">
      <c r="B12" s="658"/>
      <c r="C12" s="658"/>
      <c r="D12" s="406" t="s">
        <v>22</v>
      </c>
      <c r="E12" s="405">
        <v>43554157</v>
      </c>
      <c r="F12" s="405">
        <v>3521485490.4797993</v>
      </c>
      <c r="G12" s="184">
        <v>80.853028345372394</v>
      </c>
      <c r="H12" s="222"/>
      <c r="I12" s="658"/>
      <c r="J12" s="658"/>
      <c r="K12" s="406" t="s">
        <v>22</v>
      </c>
      <c r="L12" s="405">
        <v>46100228</v>
      </c>
      <c r="M12" s="405">
        <v>4320215046.0785532</v>
      </c>
      <c r="N12" s="431">
        <v>93.713528837179581</v>
      </c>
      <c r="O12" s="222"/>
      <c r="P12" s="658"/>
      <c r="Q12" s="658"/>
      <c r="R12" s="406" t="s">
        <v>22</v>
      </c>
      <c r="S12" s="432">
        <v>51775970</v>
      </c>
      <c r="T12" s="432">
        <v>5536954459.7727365</v>
      </c>
      <c r="U12" s="431">
        <v>106.94062245039034</v>
      </c>
      <c r="V12" s="222"/>
      <c r="W12" s="658"/>
      <c r="X12" s="658"/>
      <c r="Y12" s="406" t="s">
        <v>22</v>
      </c>
      <c r="Z12" s="432">
        <v>53601108</v>
      </c>
      <c r="AA12" s="432">
        <v>6382609426.6206102</v>
      </c>
      <c r="AB12" s="431">
        <v>119.07607258082444</v>
      </c>
      <c r="AC12" s="222"/>
      <c r="AD12" s="658"/>
      <c r="AE12" s="658"/>
      <c r="AF12" s="406" t="s">
        <v>22</v>
      </c>
      <c r="AG12" s="432">
        <v>54958336</v>
      </c>
      <c r="AH12" s="432">
        <v>6919014398.3404827</v>
      </c>
      <c r="AI12" s="431">
        <v>125.89563116213131</v>
      </c>
      <c r="AJ12" s="223"/>
      <c r="AK12" s="658"/>
      <c r="AL12" s="658"/>
      <c r="AM12" s="406" t="s">
        <v>22</v>
      </c>
      <c r="AN12" s="405">
        <v>56078177</v>
      </c>
      <c r="AO12" s="405">
        <v>7113131347.8451719</v>
      </c>
      <c r="AP12" s="184">
        <v>126.84312736922907</v>
      </c>
      <c r="AR12" s="658"/>
      <c r="AS12" s="658"/>
      <c r="AT12" s="406" t="s">
        <v>24</v>
      </c>
      <c r="AU12" s="405">
        <v>96903743</v>
      </c>
      <c r="AV12" s="405">
        <v>12522913465</v>
      </c>
      <c r="AW12" s="184">
        <v>129.19999999999999</v>
      </c>
      <c r="AY12" s="658"/>
      <c r="AZ12" s="658"/>
      <c r="BA12" s="406" t="s">
        <v>24</v>
      </c>
      <c r="BB12" s="405">
        <v>111782258</v>
      </c>
      <c r="BC12" s="405">
        <v>14768803858</v>
      </c>
      <c r="BD12" s="184">
        <v>132.1</v>
      </c>
    </row>
    <row r="13" spans="2:56" ht="15" customHeight="1">
      <c r="B13" s="658"/>
      <c r="C13" s="658"/>
      <c r="D13" s="406" t="s">
        <v>24</v>
      </c>
      <c r="E13" s="405">
        <v>58263453</v>
      </c>
      <c r="F13" s="405">
        <v>4819351392.4513531</v>
      </c>
      <c r="G13" s="184">
        <v>82.716542606071656</v>
      </c>
      <c r="H13" s="222"/>
      <c r="I13" s="658"/>
      <c r="J13" s="658"/>
      <c r="K13" s="406" t="s">
        <v>24</v>
      </c>
      <c r="L13" s="405">
        <v>64031033</v>
      </c>
      <c r="M13" s="405">
        <v>6078132758.2662687</v>
      </c>
      <c r="N13" s="431">
        <v>94.23300349264062</v>
      </c>
      <c r="O13" s="222"/>
      <c r="P13" s="658"/>
      <c r="Q13" s="658"/>
      <c r="R13" s="406" t="s">
        <v>24</v>
      </c>
      <c r="S13" s="432">
        <v>86460811</v>
      </c>
      <c r="T13" s="432">
        <v>9277687019.625618</v>
      </c>
      <c r="U13" s="431">
        <v>107.66914715481991</v>
      </c>
      <c r="V13" s="222"/>
      <c r="W13" s="658"/>
      <c r="X13" s="658"/>
      <c r="Y13" s="406" t="s">
        <v>24</v>
      </c>
      <c r="Z13" s="432">
        <v>90196239</v>
      </c>
      <c r="AA13" s="432">
        <v>10952538682.275305</v>
      </c>
      <c r="AB13" s="431">
        <v>121.82522722491279</v>
      </c>
      <c r="AC13" s="222"/>
      <c r="AD13" s="658"/>
      <c r="AE13" s="658"/>
      <c r="AF13" s="406" t="s">
        <v>24</v>
      </c>
      <c r="AG13" s="432">
        <v>87215479.999999985</v>
      </c>
      <c r="AH13" s="432">
        <v>11109277486.917213</v>
      </c>
      <c r="AI13" s="431">
        <v>127.28620563593827</v>
      </c>
      <c r="AJ13" s="223"/>
      <c r="AK13" s="658"/>
      <c r="AL13" s="658"/>
      <c r="AM13" s="406" t="s">
        <v>24</v>
      </c>
      <c r="AN13" s="405">
        <v>90356731</v>
      </c>
      <c r="AO13" s="405">
        <v>11479256101.276525</v>
      </c>
      <c r="AP13" s="184">
        <v>127.04372960633697</v>
      </c>
      <c r="AR13" s="658"/>
      <c r="AS13" s="658"/>
      <c r="AT13" s="406" t="s">
        <v>27</v>
      </c>
      <c r="AU13" s="405">
        <v>23399140</v>
      </c>
      <c r="AV13" s="405">
        <v>2908490232</v>
      </c>
      <c r="AW13" s="184">
        <v>124.3</v>
      </c>
      <c r="AY13" s="658"/>
      <c r="AZ13" s="658"/>
      <c r="BA13" s="406" t="s">
        <v>27</v>
      </c>
      <c r="BB13" s="405">
        <v>25438516</v>
      </c>
      <c r="BC13" s="405">
        <v>3228354775</v>
      </c>
      <c r="BD13" s="184">
        <v>126.9</v>
      </c>
    </row>
    <row r="14" spans="2:56" ht="15" customHeight="1">
      <c r="B14" s="658"/>
      <c r="C14" s="658"/>
      <c r="D14" s="406" t="s">
        <v>27</v>
      </c>
      <c r="E14" s="405">
        <v>16957063.000000004</v>
      </c>
      <c r="F14" s="405">
        <v>1329452632.4564581</v>
      </c>
      <c r="G14" s="184">
        <v>78.401114182123266</v>
      </c>
      <c r="H14" s="222"/>
      <c r="I14" s="658"/>
      <c r="J14" s="658"/>
      <c r="K14" s="406" t="s">
        <v>27</v>
      </c>
      <c r="L14" s="405">
        <v>17279566</v>
      </c>
      <c r="M14" s="405">
        <v>1553879260.0128512</v>
      </c>
      <c r="N14" s="431">
        <v>89.925826841533592</v>
      </c>
      <c r="O14" s="222"/>
      <c r="P14" s="658"/>
      <c r="Q14" s="658"/>
      <c r="R14" s="406" t="s">
        <v>27</v>
      </c>
      <c r="S14" s="432">
        <v>19029351</v>
      </c>
      <c r="T14" s="432">
        <v>1966827655.7971299</v>
      </c>
      <c r="U14" s="431">
        <v>103.35757934136218</v>
      </c>
      <c r="V14" s="222"/>
      <c r="W14" s="658"/>
      <c r="X14" s="658"/>
      <c r="Y14" s="406" t="s">
        <v>27</v>
      </c>
      <c r="Z14" s="432">
        <v>19979989</v>
      </c>
      <c r="AA14" s="432">
        <v>2340482811.0799561</v>
      </c>
      <c r="AB14" s="431">
        <v>117.14134632806635</v>
      </c>
      <c r="AC14" s="222"/>
      <c r="AD14" s="658"/>
      <c r="AE14" s="658"/>
      <c r="AF14" s="406" t="s">
        <v>27</v>
      </c>
      <c r="AG14" s="432">
        <v>20699728</v>
      </c>
      <c r="AH14" s="432">
        <v>2580365346.5772057</v>
      </c>
      <c r="AI14" s="431">
        <v>124.65696875713564</v>
      </c>
      <c r="AJ14" s="223"/>
      <c r="AK14" s="658"/>
      <c r="AL14" s="658"/>
      <c r="AM14" s="406" t="s">
        <v>27</v>
      </c>
      <c r="AN14" s="405">
        <v>20479913</v>
      </c>
      <c r="AO14" s="405">
        <v>2529232241.7922163</v>
      </c>
      <c r="AP14" s="184">
        <v>123.49819268237205</v>
      </c>
      <c r="AR14" s="658"/>
      <c r="AS14" s="658" t="s">
        <v>29</v>
      </c>
      <c r="AT14" s="658" t="s">
        <v>63</v>
      </c>
      <c r="AU14" s="678">
        <v>43728683</v>
      </c>
      <c r="AV14" s="678">
        <v>6144316327</v>
      </c>
      <c r="AW14" s="681">
        <v>140.5</v>
      </c>
      <c r="AY14" s="658"/>
      <c r="AZ14" s="658" t="s">
        <v>29</v>
      </c>
      <c r="BA14" s="658" t="s">
        <v>63</v>
      </c>
      <c r="BB14" s="678">
        <v>43802639</v>
      </c>
      <c r="BC14" s="678">
        <v>5946709708</v>
      </c>
      <c r="BD14" s="681">
        <v>135.69999999999999</v>
      </c>
    </row>
    <row r="15" spans="2:56" ht="15" customHeight="1">
      <c r="B15" s="658"/>
      <c r="C15" s="658" t="s">
        <v>29</v>
      </c>
      <c r="D15" s="658" t="s">
        <v>63</v>
      </c>
      <c r="E15" s="680">
        <v>51252827</v>
      </c>
      <c r="F15" s="680">
        <v>4537916843</v>
      </c>
      <c r="G15" s="681">
        <v>88.5</v>
      </c>
      <c r="H15" s="222"/>
      <c r="I15" s="658"/>
      <c r="J15" s="658" t="s">
        <v>29</v>
      </c>
      <c r="K15" s="658" t="s">
        <v>63</v>
      </c>
      <c r="L15" s="680">
        <v>46431489</v>
      </c>
      <c r="M15" s="680">
        <v>4511739086</v>
      </c>
      <c r="N15" s="681">
        <v>97.1</v>
      </c>
      <c r="O15" s="222"/>
      <c r="P15" s="658"/>
      <c r="Q15" s="658" t="s">
        <v>29</v>
      </c>
      <c r="R15" s="658" t="s">
        <v>63</v>
      </c>
      <c r="S15" s="680">
        <v>44754844</v>
      </c>
      <c r="T15" s="680">
        <v>4835895738</v>
      </c>
      <c r="U15" s="681">
        <v>108</v>
      </c>
      <c r="V15" s="222"/>
      <c r="W15" s="658"/>
      <c r="X15" s="658" t="s">
        <v>29</v>
      </c>
      <c r="Y15" s="658" t="s">
        <v>63</v>
      </c>
      <c r="Z15" s="680">
        <v>40567797</v>
      </c>
      <c r="AA15" s="680">
        <v>4984590748</v>
      </c>
      <c r="AB15" s="681">
        <v>122.8</v>
      </c>
      <c r="AC15" s="222"/>
      <c r="AD15" s="658"/>
      <c r="AE15" s="658" t="s">
        <v>29</v>
      </c>
      <c r="AF15" s="658" t="s">
        <v>63</v>
      </c>
      <c r="AG15" s="680">
        <v>44309944</v>
      </c>
      <c r="AH15" s="680">
        <v>5751714967</v>
      </c>
      <c r="AI15" s="681">
        <v>129.80000000000001</v>
      </c>
      <c r="AJ15" s="223"/>
      <c r="AK15" s="658"/>
      <c r="AL15" s="658" t="s">
        <v>29</v>
      </c>
      <c r="AM15" s="658" t="s">
        <v>371</v>
      </c>
      <c r="AN15" s="678">
        <v>48171023</v>
      </c>
      <c r="AO15" s="678">
        <v>6222577663</v>
      </c>
      <c r="AP15" s="681">
        <v>129.1</v>
      </c>
      <c r="AR15" s="658"/>
      <c r="AS15" s="658"/>
      <c r="AT15" s="658"/>
      <c r="AU15" s="678"/>
      <c r="AV15" s="678"/>
      <c r="AW15" s="681"/>
      <c r="AY15" s="658"/>
      <c r="AZ15" s="658"/>
      <c r="BA15" s="658"/>
      <c r="BB15" s="678"/>
      <c r="BC15" s="678"/>
      <c r="BD15" s="681"/>
    </row>
    <row r="16" spans="2:56" ht="15" customHeight="1">
      <c r="B16" s="658"/>
      <c r="C16" s="658"/>
      <c r="D16" s="658"/>
      <c r="E16" s="680"/>
      <c r="F16" s="680"/>
      <c r="G16" s="681"/>
      <c r="H16" s="222"/>
      <c r="I16" s="658"/>
      <c r="J16" s="658"/>
      <c r="K16" s="658"/>
      <c r="L16" s="680"/>
      <c r="M16" s="680"/>
      <c r="N16" s="681"/>
      <c r="O16" s="222"/>
      <c r="P16" s="658"/>
      <c r="Q16" s="658"/>
      <c r="R16" s="658"/>
      <c r="S16" s="680"/>
      <c r="T16" s="680"/>
      <c r="U16" s="681"/>
      <c r="V16" s="222"/>
      <c r="W16" s="658"/>
      <c r="X16" s="658"/>
      <c r="Y16" s="658"/>
      <c r="Z16" s="680"/>
      <c r="AA16" s="680"/>
      <c r="AB16" s="681"/>
      <c r="AC16" s="222"/>
      <c r="AD16" s="658"/>
      <c r="AE16" s="658"/>
      <c r="AF16" s="658"/>
      <c r="AG16" s="680"/>
      <c r="AH16" s="680"/>
      <c r="AI16" s="681"/>
      <c r="AJ16" s="223"/>
      <c r="AK16" s="658"/>
      <c r="AL16" s="658"/>
      <c r="AM16" s="658"/>
      <c r="AN16" s="678"/>
      <c r="AO16" s="678"/>
      <c r="AP16" s="681"/>
      <c r="AR16" s="658"/>
      <c r="AS16" s="658" t="s">
        <v>31</v>
      </c>
      <c r="AT16" s="658" t="s">
        <v>64</v>
      </c>
      <c r="AU16" s="680">
        <v>6909672</v>
      </c>
      <c r="AV16" s="680">
        <v>1085436012</v>
      </c>
      <c r="AW16" s="681">
        <v>157.1</v>
      </c>
      <c r="AY16" s="658"/>
      <c r="AZ16" s="658" t="s">
        <v>766</v>
      </c>
      <c r="BA16" s="658" t="s">
        <v>767</v>
      </c>
      <c r="BB16" s="680">
        <v>8159336</v>
      </c>
      <c r="BC16" s="680">
        <v>1129252151</v>
      </c>
      <c r="BD16" s="681">
        <v>138.4</v>
      </c>
    </row>
    <row r="17" spans="2:56" ht="15" customHeight="1">
      <c r="B17" s="658"/>
      <c r="C17" s="658" t="s">
        <v>31</v>
      </c>
      <c r="D17" s="658" t="s">
        <v>64</v>
      </c>
      <c r="E17" s="680" t="s">
        <v>428</v>
      </c>
      <c r="F17" s="680" t="s">
        <v>428</v>
      </c>
      <c r="G17" s="681" t="s">
        <v>428</v>
      </c>
      <c r="H17" s="222"/>
      <c r="I17" s="658"/>
      <c r="J17" s="658" t="s">
        <v>31</v>
      </c>
      <c r="K17" s="658" t="s">
        <v>64</v>
      </c>
      <c r="L17" s="680" t="s">
        <v>428</v>
      </c>
      <c r="M17" s="680" t="s">
        <v>428</v>
      </c>
      <c r="N17" s="681" t="s">
        <v>428</v>
      </c>
      <c r="O17" s="222"/>
      <c r="P17" s="658"/>
      <c r="Q17" s="658" t="s">
        <v>31</v>
      </c>
      <c r="R17" s="658" t="s">
        <v>64</v>
      </c>
      <c r="S17" s="680" t="s">
        <v>428</v>
      </c>
      <c r="T17" s="680" t="s">
        <v>428</v>
      </c>
      <c r="U17" s="681" t="s">
        <v>428</v>
      </c>
      <c r="V17" s="222"/>
      <c r="W17" s="658"/>
      <c r="X17" s="658" t="s">
        <v>31</v>
      </c>
      <c r="Y17" s="658" t="s">
        <v>64</v>
      </c>
      <c r="Z17" s="680" t="s">
        <v>429</v>
      </c>
      <c r="AA17" s="680" t="s">
        <v>428</v>
      </c>
      <c r="AB17" s="681" t="s">
        <v>428</v>
      </c>
      <c r="AC17" s="222"/>
      <c r="AD17" s="658"/>
      <c r="AE17" s="658" t="s">
        <v>31</v>
      </c>
      <c r="AF17" s="658" t="s">
        <v>64</v>
      </c>
      <c r="AG17" s="680">
        <v>14499355</v>
      </c>
      <c r="AH17" s="680">
        <v>1770786240</v>
      </c>
      <c r="AI17" s="681">
        <v>122.1</v>
      </c>
      <c r="AJ17" s="223"/>
      <c r="AK17" s="658"/>
      <c r="AL17" s="658" t="s">
        <v>31</v>
      </c>
      <c r="AM17" s="658" t="s">
        <v>372</v>
      </c>
      <c r="AN17" s="680">
        <v>7981875</v>
      </c>
      <c r="AO17" s="680">
        <v>1084056298</v>
      </c>
      <c r="AP17" s="681">
        <v>135.81</v>
      </c>
      <c r="AR17" s="658"/>
      <c r="AS17" s="658"/>
      <c r="AT17" s="658"/>
      <c r="AU17" s="680"/>
      <c r="AV17" s="680"/>
      <c r="AW17" s="681"/>
      <c r="AY17" s="658"/>
      <c r="AZ17" s="658"/>
      <c r="BA17" s="658"/>
      <c r="BB17" s="680"/>
      <c r="BC17" s="680"/>
      <c r="BD17" s="681"/>
    </row>
    <row r="18" spans="2:56" ht="15" customHeight="1">
      <c r="B18" s="658"/>
      <c r="C18" s="658"/>
      <c r="D18" s="658"/>
      <c r="E18" s="680"/>
      <c r="F18" s="680"/>
      <c r="G18" s="681"/>
      <c r="H18" s="222"/>
      <c r="I18" s="658"/>
      <c r="J18" s="658"/>
      <c r="K18" s="658"/>
      <c r="L18" s="680"/>
      <c r="M18" s="680"/>
      <c r="N18" s="681"/>
      <c r="O18" s="222"/>
      <c r="P18" s="658"/>
      <c r="Q18" s="658"/>
      <c r="R18" s="658"/>
      <c r="S18" s="680"/>
      <c r="T18" s="680"/>
      <c r="U18" s="681"/>
      <c r="V18" s="222"/>
      <c r="W18" s="658"/>
      <c r="X18" s="658"/>
      <c r="Y18" s="658"/>
      <c r="Z18" s="680"/>
      <c r="AA18" s="680"/>
      <c r="AB18" s="681"/>
      <c r="AC18" s="222"/>
      <c r="AD18" s="658"/>
      <c r="AE18" s="658"/>
      <c r="AF18" s="658"/>
      <c r="AG18" s="680"/>
      <c r="AH18" s="680"/>
      <c r="AI18" s="681"/>
      <c r="AJ18" s="223"/>
      <c r="AK18" s="658"/>
      <c r="AL18" s="658"/>
      <c r="AM18" s="658"/>
      <c r="AN18" s="680"/>
      <c r="AO18" s="680"/>
      <c r="AP18" s="681"/>
      <c r="AR18" s="658"/>
      <c r="AS18" s="658" t="s">
        <v>33</v>
      </c>
      <c r="AT18" s="406" t="s">
        <v>10</v>
      </c>
      <c r="AU18" s="200">
        <v>141789076</v>
      </c>
      <c r="AV18" s="200">
        <v>17593896693</v>
      </c>
      <c r="AW18" s="233">
        <v>124.1</v>
      </c>
      <c r="AY18" s="658"/>
      <c r="AZ18" s="658" t="s">
        <v>33</v>
      </c>
      <c r="BA18" s="406" t="s">
        <v>10</v>
      </c>
      <c r="BB18" s="200">
        <v>142895776</v>
      </c>
      <c r="BC18" s="200">
        <v>18246254973</v>
      </c>
      <c r="BD18" s="233">
        <v>127.7</v>
      </c>
    </row>
    <row r="19" spans="2:56" ht="15" customHeight="1">
      <c r="B19" s="658"/>
      <c r="C19" s="658" t="s">
        <v>33</v>
      </c>
      <c r="D19" s="406" t="s">
        <v>10</v>
      </c>
      <c r="E19" s="405">
        <v>133760247</v>
      </c>
      <c r="F19" s="405">
        <v>10484609140</v>
      </c>
      <c r="G19" s="184">
        <v>78.849999999999994</v>
      </c>
      <c r="H19" s="222"/>
      <c r="I19" s="658"/>
      <c r="J19" s="658" t="s">
        <v>33</v>
      </c>
      <c r="K19" s="406" t="s">
        <v>10</v>
      </c>
      <c r="L19" s="405">
        <v>131439474</v>
      </c>
      <c r="M19" s="405">
        <v>11787160894</v>
      </c>
      <c r="N19" s="184">
        <v>90.75</v>
      </c>
      <c r="O19" s="222"/>
      <c r="P19" s="658"/>
      <c r="Q19" s="658" t="s">
        <v>33</v>
      </c>
      <c r="R19" s="406" t="s">
        <v>10</v>
      </c>
      <c r="S19" s="405">
        <v>135383326</v>
      </c>
      <c r="T19" s="405">
        <v>14227046481</v>
      </c>
      <c r="U19" s="184">
        <v>105.84</v>
      </c>
      <c r="V19" s="222"/>
      <c r="W19" s="658"/>
      <c r="X19" s="658" t="s">
        <v>33</v>
      </c>
      <c r="Y19" s="406" t="s">
        <v>10</v>
      </c>
      <c r="Z19" s="405">
        <v>137494668</v>
      </c>
      <c r="AA19" s="405">
        <v>16250672385</v>
      </c>
      <c r="AB19" s="184">
        <v>119.36</v>
      </c>
      <c r="AC19" s="222"/>
      <c r="AD19" s="658"/>
      <c r="AE19" s="658" t="s">
        <v>33</v>
      </c>
      <c r="AF19" s="406" t="s">
        <v>10</v>
      </c>
      <c r="AG19" s="405">
        <v>136735485</v>
      </c>
      <c r="AH19" s="405">
        <v>16912426260</v>
      </c>
      <c r="AI19" s="184">
        <v>124.45</v>
      </c>
      <c r="AJ19" s="223"/>
      <c r="AK19" s="658"/>
      <c r="AL19" s="658" t="s">
        <v>33</v>
      </c>
      <c r="AM19" s="406" t="s">
        <v>10</v>
      </c>
      <c r="AN19" s="200">
        <v>134298265</v>
      </c>
      <c r="AO19" s="200">
        <v>16603252274</v>
      </c>
      <c r="AP19" s="233">
        <v>123.24</v>
      </c>
      <c r="AR19" s="658"/>
      <c r="AS19" s="658"/>
      <c r="AT19" s="406" t="s">
        <v>11</v>
      </c>
      <c r="AU19" s="200">
        <v>48792955</v>
      </c>
      <c r="AV19" s="200">
        <v>6083017700</v>
      </c>
      <c r="AW19" s="233">
        <v>124.7</v>
      </c>
      <c r="AY19" s="658"/>
      <c r="AZ19" s="658"/>
      <c r="BA19" s="406" t="s">
        <v>11</v>
      </c>
      <c r="BB19" s="200">
        <v>49397674</v>
      </c>
      <c r="BC19" s="200">
        <v>6309340643</v>
      </c>
      <c r="BD19" s="233">
        <v>127.7</v>
      </c>
    </row>
    <row r="20" spans="2:56" ht="15" customHeight="1">
      <c r="B20" s="658"/>
      <c r="C20" s="658"/>
      <c r="D20" s="406" t="s">
        <v>11</v>
      </c>
      <c r="E20" s="405">
        <v>44493121</v>
      </c>
      <c r="F20" s="405">
        <v>3522142687</v>
      </c>
      <c r="G20" s="184">
        <v>79.17</v>
      </c>
      <c r="H20" s="222"/>
      <c r="I20" s="658"/>
      <c r="J20" s="658"/>
      <c r="K20" s="406" t="s">
        <v>11</v>
      </c>
      <c r="L20" s="405">
        <v>37262345</v>
      </c>
      <c r="M20" s="405">
        <v>3349458878</v>
      </c>
      <c r="N20" s="184">
        <v>89.88</v>
      </c>
      <c r="O20" s="222"/>
      <c r="P20" s="658"/>
      <c r="Q20" s="658"/>
      <c r="R20" s="406" t="s">
        <v>11</v>
      </c>
      <c r="S20" s="405">
        <v>36498002</v>
      </c>
      <c r="T20" s="405">
        <v>3852259225</v>
      </c>
      <c r="U20" s="184">
        <v>105.55</v>
      </c>
      <c r="V20" s="222"/>
      <c r="W20" s="658"/>
      <c r="X20" s="658"/>
      <c r="Y20" s="406" t="s">
        <v>11</v>
      </c>
      <c r="Z20" s="405">
        <v>37402535</v>
      </c>
      <c r="AA20" s="405">
        <v>4418006987</v>
      </c>
      <c r="AB20" s="184">
        <v>118.11</v>
      </c>
      <c r="AC20" s="222"/>
      <c r="AD20" s="658"/>
      <c r="AE20" s="658"/>
      <c r="AF20" s="406" t="s">
        <v>11</v>
      </c>
      <c r="AG20" s="405">
        <v>37045296</v>
      </c>
      <c r="AH20" s="405">
        <v>4603785362.0799999</v>
      </c>
      <c r="AI20" s="184">
        <v>124.23</v>
      </c>
      <c r="AJ20" s="223"/>
      <c r="AK20" s="658"/>
      <c r="AL20" s="658"/>
      <c r="AM20" s="406" t="s">
        <v>11</v>
      </c>
      <c r="AN20" s="200">
        <v>35906547</v>
      </c>
      <c r="AO20" s="200">
        <v>4512807627</v>
      </c>
      <c r="AP20" s="233">
        <v>125.68</v>
      </c>
      <c r="AR20" s="658"/>
      <c r="AS20" s="658"/>
      <c r="AT20" s="406" t="s">
        <v>13</v>
      </c>
      <c r="AU20" s="200">
        <v>62212554</v>
      </c>
      <c r="AV20" s="200">
        <v>7677029164</v>
      </c>
      <c r="AW20" s="233">
        <v>123.4</v>
      </c>
      <c r="AY20" s="658"/>
      <c r="AZ20" s="658"/>
      <c r="BA20" s="406" t="s">
        <v>13</v>
      </c>
      <c r="BB20" s="200">
        <v>60314471</v>
      </c>
      <c r="BC20" s="200">
        <v>7668212015</v>
      </c>
      <c r="BD20" s="233">
        <v>127.1</v>
      </c>
    </row>
    <row r="21" spans="2:56" ht="15" customHeight="1">
      <c r="B21" s="658"/>
      <c r="C21" s="658"/>
      <c r="D21" s="406" t="s">
        <v>13</v>
      </c>
      <c r="E21" s="405">
        <v>61384839</v>
      </c>
      <c r="F21" s="405">
        <v>4785335001</v>
      </c>
      <c r="G21" s="184">
        <v>77.95</v>
      </c>
      <c r="H21" s="222"/>
      <c r="I21" s="658"/>
      <c r="J21" s="658"/>
      <c r="K21" s="406" t="s">
        <v>13</v>
      </c>
      <c r="L21" s="405">
        <v>61695390</v>
      </c>
      <c r="M21" s="405">
        <v>5473823311</v>
      </c>
      <c r="N21" s="184">
        <v>88.72</v>
      </c>
      <c r="O21" s="222"/>
      <c r="P21" s="658"/>
      <c r="Q21" s="658"/>
      <c r="R21" s="406" t="s">
        <v>13</v>
      </c>
      <c r="S21" s="405">
        <v>66088517</v>
      </c>
      <c r="T21" s="405">
        <v>6908932352</v>
      </c>
      <c r="U21" s="184">
        <v>104.54</v>
      </c>
      <c r="V21" s="222"/>
      <c r="W21" s="658"/>
      <c r="X21" s="658"/>
      <c r="Y21" s="406" t="s">
        <v>13</v>
      </c>
      <c r="Z21" s="405">
        <v>66919076</v>
      </c>
      <c r="AA21" s="405">
        <v>7872416184</v>
      </c>
      <c r="AB21" s="184">
        <v>117.62</v>
      </c>
      <c r="AC21" s="222"/>
      <c r="AD21" s="658"/>
      <c r="AE21" s="658"/>
      <c r="AF21" s="406" t="s">
        <v>13</v>
      </c>
      <c r="AG21" s="405">
        <v>68003807</v>
      </c>
      <c r="AH21" s="405">
        <v>8368223303</v>
      </c>
      <c r="AI21" s="184">
        <v>123.05</v>
      </c>
      <c r="AJ21" s="223"/>
      <c r="AK21" s="658"/>
      <c r="AL21" s="658"/>
      <c r="AM21" s="406" t="s">
        <v>13</v>
      </c>
      <c r="AN21" s="200">
        <v>65025893</v>
      </c>
      <c r="AO21" s="200">
        <v>8020806923</v>
      </c>
      <c r="AP21" s="233">
        <v>123.34</v>
      </c>
      <c r="AR21" s="658"/>
      <c r="AS21" s="658"/>
      <c r="AT21" s="406" t="s">
        <v>15</v>
      </c>
      <c r="AU21" s="200">
        <v>18510538</v>
      </c>
      <c r="AV21" s="200">
        <v>2305857719</v>
      </c>
      <c r="AW21" s="233">
        <v>124.6</v>
      </c>
      <c r="AY21" s="658"/>
      <c r="AZ21" s="658"/>
      <c r="BA21" s="406" t="s">
        <v>15</v>
      </c>
      <c r="BB21" s="200">
        <v>20404321</v>
      </c>
      <c r="BC21" s="200">
        <v>2588866829</v>
      </c>
      <c r="BD21" s="233">
        <v>126.9</v>
      </c>
    </row>
    <row r="22" spans="2:56" ht="15" customHeight="1">
      <c r="B22" s="658"/>
      <c r="C22" s="658"/>
      <c r="D22" s="406" t="s">
        <v>15</v>
      </c>
      <c r="E22" s="405">
        <v>20478975</v>
      </c>
      <c r="F22" s="405">
        <v>1574447487</v>
      </c>
      <c r="G22" s="184">
        <v>76.89</v>
      </c>
      <c r="H22" s="222"/>
      <c r="I22" s="658"/>
      <c r="J22" s="658"/>
      <c r="K22" s="406" t="s">
        <v>15</v>
      </c>
      <c r="L22" s="405">
        <v>20114829</v>
      </c>
      <c r="M22" s="405">
        <v>1774526807</v>
      </c>
      <c r="N22" s="184">
        <v>88.19</v>
      </c>
      <c r="O22" s="222"/>
      <c r="P22" s="658"/>
      <c r="Q22" s="658"/>
      <c r="R22" s="406" t="s">
        <v>15</v>
      </c>
      <c r="S22" s="405">
        <v>20652911</v>
      </c>
      <c r="T22" s="405">
        <v>2125376707</v>
      </c>
      <c r="U22" s="184">
        <v>102.9</v>
      </c>
      <c r="V22" s="222"/>
      <c r="W22" s="658"/>
      <c r="X22" s="658"/>
      <c r="Y22" s="406" t="s">
        <v>15</v>
      </c>
      <c r="Z22" s="405">
        <v>21162685</v>
      </c>
      <c r="AA22" s="405">
        <v>2446022606</v>
      </c>
      <c r="AB22" s="184">
        <v>115.59</v>
      </c>
      <c r="AC22" s="222"/>
      <c r="AD22" s="658"/>
      <c r="AE22" s="658"/>
      <c r="AF22" s="406" t="s">
        <v>15</v>
      </c>
      <c r="AG22" s="405">
        <v>19807577</v>
      </c>
      <c r="AH22" s="405">
        <v>2410907547</v>
      </c>
      <c r="AI22" s="184">
        <v>121.71</v>
      </c>
      <c r="AJ22" s="223"/>
      <c r="AK22" s="658"/>
      <c r="AL22" s="658"/>
      <c r="AM22" s="406" t="s">
        <v>15</v>
      </c>
      <c r="AN22" s="200">
        <v>20137593</v>
      </c>
      <c r="AO22" s="200">
        <v>2454753721</v>
      </c>
      <c r="AP22" s="233">
        <v>121.89</v>
      </c>
      <c r="AR22" s="658"/>
      <c r="AS22" s="658"/>
      <c r="AT22" s="406" t="s">
        <v>17</v>
      </c>
      <c r="AU22" s="200">
        <v>12273029</v>
      </c>
      <c r="AV22" s="200">
        <v>1527992111</v>
      </c>
      <c r="AW22" s="233">
        <v>124.5</v>
      </c>
      <c r="AY22" s="658"/>
      <c r="AZ22" s="658"/>
      <c r="BA22" s="406" t="s">
        <v>17</v>
      </c>
      <c r="BB22" s="200">
        <v>12779310</v>
      </c>
      <c r="BC22" s="200">
        <v>1679835486</v>
      </c>
      <c r="BD22" s="233">
        <v>131.4</v>
      </c>
    </row>
    <row r="23" spans="2:56" ht="15" customHeight="1">
      <c r="B23" s="658"/>
      <c r="C23" s="658"/>
      <c r="D23" s="406" t="s">
        <v>17</v>
      </c>
      <c r="E23" s="405">
        <v>7403312</v>
      </c>
      <c r="F23" s="405">
        <v>602683965</v>
      </c>
      <c r="G23" s="184">
        <v>81.400000000000006</v>
      </c>
      <c r="H23" s="222"/>
      <c r="I23" s="658"/>
      <c r="J23" s="658"/>
      <c r="K23" s="406" t="s">
        <v>17</v>
      </c>
      <c r="L23" s="405">
        <v>12366910</v>
      </c>
      <c r="M23" s="405">
        <v>1189351898</v>
      </c>
      <c r="N23" s="184">
        <v>96.21</v>
      </c>
      <c r="O23" s="222"/>
      <c r="P23" s="658"/>
      <c r="Q23" s="658"/>
      <c r="R23" s="406" t="s">
        <v>17</v>
      </c>
      <c r="S23" s="405">
        <v>12143896</v>
      </c>
      <c r="T23" s="405">
        <v>1340478197</v>
      </c>
      <c r="U23" s="184">
        <v>110.37</v>
      </c>
      <c r="V23" s="222"/>
      <c r="W23" s="658"/>
      <c r="X23" s="658"/>
      <c r="Y23" s="406" t="s">
        <v>17</v>
      </c>
      <c r="Z23" s="405">
        <v>12010372</v>
      </c>
      <c r="AA23" s="405">
        <v>1514226608</v>
      </c>
      <c r="AB23" s="184">
        <v>126.12</v>
      </c>
      <c r="AC23" s="222"/>
      <c r="AD23" s="658"/>
      <c r="AE23" s="658"/>
      <c r="AF23" s="406" t="s">
        <v>17</v>
      </c>
      <c r="AG23" s="405">
        <v>11888805</v>
      </c>
      <c r="AH23" s="405">
        <v>1529510048</v>
      </c>
      <c r="AI23" s="184">
        <v>128.80000000000001</v>
      </c>
      <c r="AJ23" s="223"/>
      <c r="AK23" s="658"/>
      <c r="AL23" s="658"/>
      <c r="AM23" s="406" t="s">
        <v>17</v>
      </c>
      <c r="AN23" s="200">
        <v>13228232</v>
      </c>
      <c r="AO23" s="200">
        <v>1614884003</v>
      </c>
      <c r="AP23" s="233">
        <v>122.08</v>
      </c>
      <c r="AR23" s="658"/>
      <c r="AS23" s="658" t="s">
        <v>69</v>
      </c>
      <c r="AT23" s="406" t="s">
        <v>10</v>
      </c>
      <c r="AU23" s="407">
        <v>109660138</v>
      </c>
      <c r="AV23" s="232">
        <v>14321789438</v>
      </c>
      <c r="AW23" s="290">
        <v>130.5</v>
      </c>
      <c r="AY23" s="658"/>
      <c r="AZ23" s="658" t="s">
        <v>69</v>
      </c>
      <c r="BA23" s="406" t="s">
        <v>10</v>
      </c>
      <c r="BB23" s="407">
        <v>119276468</v>
      </c>
      <c r="BC23" s="232">
        <v>15847408973</v>
      </c>
      <c r="BD23" s="290">
        <v>132.9</v>
      </c>
    </row>
    <row r="24" spans="2:56" ht="15" customHeight="1">
      <c r="B24" s="658"/>
      <c r="C24" s="658" t="s">
        <v>69</v>
      </c>
      <c r="D24" s="406" t="s">
        <v>10</v>
      </c>
      <c r="E24" s="405">
        <v>91041507</v>
      </c>
      <c r="F24" s="405">
        <v>7610782301</v>
      </c>
      <c r="G24" s="184">
        <v>83.596840076471935</v>
      </c>
      <c r="H24" s="222"/>
      <c r="I24" s="658"/>
      <c r="J24" s="658" t="s">
        <v>69</v>
      </c>
      <c r="K24" s="406" t="s">
        <v>10</v>
      </c>
      <c r="L24" s="405">
        <v>88927180</v>
      </c>
      <c r="M24" s="405">
        <v>8527020395</v>
      </c>
      <c r="N24" s="184">
        <v>95.887673431227668</v>
      </c>
      <c r="O24" s="222"/>
      <c r="P24" s="658"/>
      <c r="Q24" s="658" t="s">
        <v>69</v>
      </c>
      <c r="R24" s="406" t="s">
        <v>10</v>
      </c>
      <c r="S24" s="405">
        <v>91380886</v>
      </c>
      <c r="T24" s="405">
        <v>10120818729</v>
      </c>
      <c r="U24" s="184">
        <v>110.75421975006896</v>
      </c>
      <c r="V24" s="222"/>
      <c r="W24" s="658"/>
      <c r="X24" s="658" t="s">
        <v>69</v>
      </c>
      <c r="Y24" s="406" t="s">
        <v>10</v>
      </c>
      <c r="Z24" s="405">
        <v>87838048</v>
      </c>
      <c r="AA24" s="405">
        <v>10889096585</v>
      </c>
      <c r="AB24" s="184">
        <v>123.96787989869721</v>
      </c>
      <c r="AC24" s="222"/>
      <c r="AD24" s="658"/>
      <c r="AE24" s="658" t="s">
        <v>69</v>
      </c>
      <c r="AF24" s="406" t="s">
        <v>10</v>
      </c>
      <c r="AG24" s="405">
        <v>97557304</v>
      </c>
      <c r="AH24" s="405">
        <v>12636094329</v>
      </c>
      <c r="AI24" s="184">
        <v>129.52484141013164</v>
      </c>
      <c r="AJ24" s="223"/>
      <c r="AK24" s="658"/>
      <c r="AL24" s="658" t="s">
        <v>69</v>
      </c>
      <c r="AM24" s="406" t="s">
        <v>10</v>
      </c>
      <c r="AN24" s="407">
        <v>105057150</v>
      </c>
      <c r="AO24" s="407">
        <v>13484193052</v>
      </c>
      <c r="AP24" s="232">
        <v>128.35102657934277</v>
      </c>
      <c r="AR24" s="658"/>
      <c r="AS24" s="658"/>
      <c r="AT24" s="406" t="s">
        <v>11</v>
      </c>
      <c r="AU24" s="407">
        <v>56744142</v>
      </c>
      <c r="AV24" s="232">
        <v>7420141081</v>
      </c>
      <c r="AW24" s="290">
        <v>130.80000000000001</v>
      </c>
      <c r="AY24" s="658"/>
      <c r="AZ24" s="658"/>
      <c r="BA24" s="406" t="s">
        <v>11</v>
      </c>
      <c r="BB24" s="407">
        <v>59258375</v>
      </c>
      <c r="BC24" s="232">
        <v>7945272711</v>
      </c>
      <c r="BD24" s="290">
        <v>134.1</v>
      </c>
    </row>
    <row r="25" spans="2:56" ht="15" customHeight="1">
      <c r="B25" s="658"/>
      <c r="C25" s="658"/>
      <c r="D25" s="406" t="s">
        <v>11</v>
      </c>
      <c r="E25" s="405">
        <v>52694408</v>
      </c>
      <c r="F25" s="405">
        <v>4426662781</v>
      </c>
      <c r="G25" s="184">
        <v>84.006310138259835</v>
      </c>
      <c r="H25" s="222"/>
      <c r="I25" s="658"/>
      <c r="J25" s="658"/>
      <c r="K25" s="406" t="s">
        <v>11</v>
      </c>
      <c r="L25" s="405">
        <v>51105606</v>
      </c>
      <c r="M25" s="405">
        <v>4897138519</v>
      </c>
      <c r="N25" s="184">
        <v>95.823900786931276</v>
      </c>
      <c r="O25" s="222"/>
      <c r="P25" s="658"/>
      <c r="Q25" s="658"/>
      <c r="R25" s="406" t="s">
        <v>11</v>
      </c>
      <c r="S25" s="405">
        <v>52456712</v>
      </c>
      <c r="T25" s="405">
        <v>5810806354</v>
      </c>
      <c r="U25" s="184">
        <v>110.77336211998953</v>
      </c>
      <c r="V25" s="222"/>
      <c r="W25" s="658"/>
      <c r="X25" s="658"/>
      <c r="Y25" s="406" t="s">
        <v>11</v>
      </c>
      <c r="Z25" s="405">
        <v>51664170</v>
      </c>
      <c r="AA25" s="405">
        <v>6370079208</v>
      </c>
      <c r="AB25" s="184">
        <v>123.29781370725591</v>
      </c>
      <c r="AC25" s="222"/>
      <c r="AD25" s="658"/>
      <c r="AE25" s="658"/>
      <c r="AF25" s="406" t="s">
        <v>11</v>
      </c>
      <c r="AG25" s="405">
        <v>52294494</v>
      </c>
      <c r="AH25" s="405">
        <v>6739129241</v>
      </c>
      <c r="AI25" s="184">
        <v>128.86881056732281</v>
      </c>
      <c r="AJ25" s="223"/>
      <c r="AK25" s="658"/>
      <c r="AL25" s="658"/>
      <c r="AM25" s="406" t="s">
        <v>11</v>
      </c>
      <c r="AN25" s="407">
        <v>55345768</v>
      </c>
      <c r="AO25" s="407">
        <v>7056041818</v>
      </c>
      <c r="AP25" s="232">
        <v>127.49017807468134</v>
      </c>
      <c r="AR25" s="658"/>
      <c r="AS25" s="658"/>
      <c r="AT25" s="406" t="s">
        <v>13</v>
      </c>
      <c r="AU25" s="407">
        <v>38766958</v>
      </c>
      <c r="AV25" s="232">
        <v>5100965797</v>
      </c>
      <c r="AW25" s="290">
        <v>131.6</v>
      </c>
      <c r="AY25" s="658"/>
      <c r="AZ25" s="658"/>
      <c r="BA25" s="406" t="s">
        <v>13</v>
      </c>
      <c r="BB25" s="407">
        <v>46669456</v>
      </c>
      <c r="BC25" s="232">
        <v>6129183089</v>
      </c>
      <c r="BD25" s="290">
        <v>131.30000000000001</v>
      </c>
    </row>
    <row r="26" spans="2:56" ht="15" customHeight="1">
      <c r="B26" s="658"/>
      <c r="C26" s="658"/>
      <c r="D26" s="406" t="s">
        <v>13</v>
      </c>
      <c r="E26" s="405">
        <v>38347099</v>
      </c>
      <c r="F26" s="405">
        <v>3184119520</v>
      </c>
      <c r="G26" s="184">
        <v>83.034169546958424</v>
      </c>
      <c r="H26" s="222"/>
      <c r="I26" s="658"/>
      <c r="J26" s="658"/>
      <c r="K26" s="406" t="s">
        <v>13</v>
      </c>
      <c r="L26" s="405">
        <v>37821574</v>
      </c>
      <c r="M26" s="405">
        <v>3629881876</v>
      </c>
      <c r="N26" s="184">
        <v>95.97384487488543</v>
      </c>
      <c r="O26" s="222"/>
      <c r="P26" s="658"/>
      <c r="Q26" s="658"/>
      <c r="R26" s="406" t="s">
        <v>13</v>
      </c>
      <c r="S26" s="405">
        <v>38924174</v>
      </c>
      <c r="T26" s="405">
        <v>4310012375</v>
      </c>
      <c r="U26" s="184">
        <v>110.72842226529971</v>
      </c>
      <c r="V26" s="222"/>
      <c r="W26" s="658"/>
      <c r="X26" s="658"/>
      <c r="Y26" s="406" t="s">
        <v>13</v>
      </c>
      <c r="Z26" s="405">
        <v>36173878</v>
      </c>
      <c r="AA26" s="405">
        <v>4519017377</v>
      </c>
      <c r="AB26" s="184">
        <v>124.92488024092965</v>
      </c>
      <c r="AC26" s="222"/>
      <c r="AD26" s="658"/>
      <c r="AE26" s="658"/>
      <c r="AF26" s="406" t="s">
        <v>13</v>
      </c>
      <c r="AG26" s="405">
        <v>35740432</v>
      </c>
      <c r="AH26" s="405">
        <v>4659413288</v>
      </c>
      <c r="AI26" s="184">
        <v>130.36813007744283</v>
      </c>
      <c r="AJ26" s="223"/>
      <c r="AK26" s="658"/>
      <c r="AL26" s="658"/>
      <c r="AM26" s="406" t="s">
        <v>13</v>
      </c>
      <c r="AN26" s="407">
        <v>35273121</v>
      </c>
      <c r="AO26" s="407">
        <v>4602931468</v>
      </c>
      <c r="AP26" s="232">
        <v>130.49402314016953</v>
      </c>
      <c r="AR26" s="658"/>
      <c r="AS26" s="658"/>
      <c r="AT26" s="406" t="s">
        <v>15</v>
      </c>
      <c r="AU26" s="407">
        <v>14149038</v>
      </c>
      <c r="AV26" s="232">
        <v>1800682560</v>
      </c>
      <c r="AW26" s="290">
        <v>127.3</v>
      </c>
      <c r="AY26" s="658"/>
      <c r="AZ26" s="658"/>
      <c r="BA26" s="406" t="s">
        <v>15</v>
      </c>
      <c r="BB26" s="407">
        <v>13348637</v>
      </c>
      <c r="BC26" s="232">
        <v>1772953173</v>
      </c>
      <c r="BD26" s="290">
        <v>132.80000000000001</v>
      </c>
    </row>
    <row r="27" spans="2:56" ht="15" customHeight="1">
      <c r="B27" s="658"/>
      <c r="C27" s="658"/>
      <c r="D27" s="406" t="s">
        <v>15</v>
      </c>
      <c r="E27" s="405" t="s">
        <v>428</v>
      </c>
      <c r="F27" s="405" t="s">
        <v>428</v>
      </c>
      <c r="G27" s="184" t="s">
        <v>428</v>
      </c>
      <c r="H27" s="222"/>
      <c r="I27" s="658"/>
      <c r="J27" s="658"/>
      <c r="K27" s="406" t="s">
        <v>15</v>
      </c>
      <c r="L27" s="405" t="s">
        <v>428</v>
      </c>
      <c r="M27" s="405" t="s">
        <v>428</v>
      </c>
      <c r="N27" s="184" t="s">
        <v>429</v>
      </c>
      <c r="O27" s="222"/>
      <c r="P27" s="658"/>
      <c r="Q27" s="658"/>
      <c r="R27" s="406" t="s">
        <v>15</v>
      </c>
      <c r="S27" s="405" t="s">
        <v>428</v>
      </c>
      <c r="T27" s="405" t="s">
        <v>428</v>
      </c>
      <c r="U27" s="184" t="s">
        <v>428</v>
      </c>
      <c r="V27" s="222"/>
      <c r="W27" s="658"/>
      <c r="X27" s="658"/>
      <c r="Y27" s="406" t="s">
        <v>15</v>
      </c>
      <c r="Z27" s="405" t="s">
        <v>428</v>
      </c>
      <c r="AA27" s="405" t="s">
        <v>429</v>
      </c>
      <c r="AB27" s="184" t="s">
        <v>428</v>
      </c>
      <c r="AC27" s="222"/>
      <c r="AD27" s="658"/>
      <c r="AE27" s="658"/>
      <c r="AF27" s="406" t="s">
        <v>15</v>
      </c>
      <c r="AG27" s="405">
        <v>9522378</v>
      </c>
      <c r="AH27" s="405">
        <v>1237551800</v>
      </c>
      <c r="AI27" s="184">
        <v>129.96247365941574</v>
      </c>
      <c r="AJ27" s="223"/>
      <c r="AK27" s="658"/>
      <c r="AL27" s="658"/>
      <c r="AM27" s="406" t="s">
        <v>15</v>
      </c>
      <c r="AN27" s="407">
        <v>14438261</v>
      </c>
      <c r="AO27" s="407">
        <v>1825219766</v>
      </c>
      <c r="AP27" s="232">
        <v>126.41548493963366</v>
      </c>
      <c r="AR27" s="658"/>
      <c r="AS27" s="658" t="s">
        <v>43</v>
      </c>
      <c r="AT27" s="406" t="s">
        <v>10</v>
      </c>
      <c r="AU27" s="405">
        <v>78764958</v>
      </c>
      <c r="AV27" s="405">
        <v>10125213359</v>
      </c>
      <c r="AW27" s="184">
        <v>128.5</v>
      </c>
      <c r="AY27" s="658"/>
      <c r="AZ27" s="658" t="s">
        <v>43</v>
      </c>
      <c r="BA27" s="406" t="s">
        <v>10</v>
      </c>
      <c r="BB27" s="405">
        <v>81689937</v>
      </c>
      <c r="BC27" s="405">
        <v>10505520213</v>
      </c>
      <c r="BD27" s="184">
        <v>128.6</v>
      </c>
    </row>
    <row r="28" spans="2:56" ht="15" customHeight="1">
      <c r="B28" s="658"/>
      <c r="C28" s="658" t="s">
        <v>43</v>
      </c>
      <c r="D28" s="658" t="s">
        <v>11</v>
      </c>
      <c r="E28" s="680">
        <v>43750257</v>
      </c>
      <c r="F28" s="680">
        <v>3618072919</v>
      </c>
      <c r="G28" s="681">
        <v>82.7</v>
      </c>
      <c r="H28" s="222"/>
      <c r="I28" s="658"/>
      <c r="J28" s="658" t="s">
        <v>43</v>
      </c>
      <c r="K28" s="658" t="s">
        <v>11</v>
      </c>
      <c r="L28" s="680">
        <v>41657445</v>
      </c>
      <c r="M28" s="680">
        <v>3891300719</v>
      </c>
      <c r="N28" s="681">
        <v>93.4</v>
      </c>
      <c r="O28" s="222"/>
      <c r="P28" s="658"/>
      <c r="Q28" s="658" t="s">
        <v>43</v>
      </c>
      <c r="R28" s="658" t="s">
        <v>11</v>
      </c>
      <c r="S28" s="680">
        <v>40754782</v>
      </c>
      <c r="T28" s="680">
        <v>4145363344</v>
      </c>
      <c r="U28" s="681">
        <v>101.7</v>
      </c>
      <c r="V28" s="222"/>
      <c r="W28" s="658"/>
      <c r="X28" s="658" t="s">
        <v>43</v>
      </c>
      <c r="Y28" s="658" t="s">
        <v>11</v>
      </c>
      <c r="Z28" s="680">
        <v>39120535</v>
      </c>
      <c r="AA28" s="680">
        <v>4604907105</v>
      </c>
      <c r="AB28" s="681">
        <v>117.7</v>
      </c>
      <c r="AC28" s="222"/>
      <c r="AD28" s="658"/>
      <c r="AE28" s="658" t="s">
        <v>43</v>
      </c>
      <c r="AF28" s="658" t="s">
        <v>11</v>
      </c>
      <c r="AG28" s="680">
        <v>34340586</v>
      </c>
      <c r="AH28" s="680">
        <v>4291919954</v>
      </c>
      <c r="AI28" s="681">
        <v>124.9</v>
      </c>
      <c r="AJ28" s="223"/>
      <c r="AK28" s="658"/>
      <c r="AL28" s="658" t="s">
        <v>43</v>
      </c>
      <c r="AM28" s="406" t="s">
        <v>10</v>
      </c>
      <c r="AN28" s="427">
        <v>59693565</v>
      </c>
      <c r="AO28" s="427">
        <v>7453774777</v>
      </c>
      <c r="AP28" s="429">
        <v>124.9</v>
      </c>
      <c r="AR28" s="658"/>
      <c r="AS28" s="658"/>
      <c r="AT28" s="406" t="s">
        <v>11</v>
      </c>
      <c r="AU28" s="405">
        <v>40133802</v>
      </c>
      <c r="AV28" s="405">
        <v>4957093061</v>
      </c>
      <c r="AW28" s="184">
        <v>123.5</v>
      </c>
      <c r="AY28" s="658"/>
      <c r="AZ28" s="658"/>
      <c r="BA28" s="406" t="s">
        <v>11</v>
      </c>
      <c r="BB28" s="405">
        <v>43507093</v>
      </c>
      <c r="BC28" s="405">
        <v>5517753454</v>
      </c>
      <c r="BD28" s="184">
        <v>126.8</v>
      </c>
    </row>
    <row r="29" spans="2:56" s="41" customFormat="1" ht="15" customHeight="1">
      <c r="B29" s="658"/>
      <c r="C29" s="658"/>
      <c r="D29" s="658"/>
      <c r="E29" s="680"/>
      <c r="F29" s="680"/>
      <c r="G29" s="681"/>
      <c r="H29" s="222"/>
      <c r="I29" s="658"/>
      <c r="J29" s="658"/>
      <c r="K29" s="658"/>
      <c r="L29" s="680"/>
      <c r="M29" s="680"/>
      <c r="N29" s="681"/>
      <c r="O29" s="222"/>
      <c r="P29" s="658"/>
      <c r="Q29" s="658"/>
      <c r="R29" s="658"/>
      <c r="S29" s="680"/>
      <c r="T29" s="680"/>
      <c r="U29" s="681"/>
      <c r="V29" s="222"/>
      <c r="W29" s="658"/>
      <c r="X29" s="658"/>
      <c r="Y29" s="658"/>
      <c r="Z29" s="680"/>
      <c r="AA29" s="680"/>
      <c r="AB29" s="681"/>
      <c r="AC29" s="222"/>
      <c r="AD29" s="658"/>
      <c r="AE29" s="658"/>
      <c r="AF29" s="658"/>
      <c r="AG29" s="680"/>
      <c r="AH29" s="680"/>
      <c r="AI29" s="681"/>
      <c r="AJ29" s="223"/>
      <c r="AK29" s="658"/>
      <c r="AL29" s="658"/>
      <c r="AM29" s="406" t="s">
        <v>11</v>
      </c>
      <c r="AN29" s="427">
        <v>35841992</v>
      </c>
      <c r="AO29" s="427">
        <v>4414647091</v>
      </c>
      <c r="AP29" s="429">
        <v>123.2</v>
      </c>
      <c r="AR29" s="658"/>
      <c r="AS29" s="658"/>
      <c r="AT29" s="406" t="s">
        <v>13</v>
      </c>
      <c r="AU29" s="405">
        <v>38631156</v>
      </c>
      <c r="AV29" s="405">
        <v>5168120298</v>
      </c>
      <c r="AW29" s="184">
        <v>133.80000000000001</v>
      </c>
      <c r="AY29" s="658"/>
      <c r="AZ29" s="658"/>
      <c r="BA29" s="406" t="s">
        <v>13</v>
      </c>
      <c r="BB29" s="405">
        <v>38182844</v>
      </c>
      <c r="BC29" s="405">
        <v>4987766759</v>
      </c>
      <c r="BD29" s="184">
        <v>130.6</v>
      </c>
    </row>
    <row r="30" spans="2:56" ht="15" customHeight="1">
      <c r="B30" s="658"/>
      <c r="C30" s="658"/>
      <c r="D30" s="658"/>
      <c r="E30" s="680"/>
      <c r="F30" s="680"/>
      <c r="G30" s="681"/>
      <c r="H30" s="222"/>
      <c r="I30" s="658"/>
      <c r="J30" s="658"/>
      <c r="K30" s="658"/>
      <c r="L30" s="680"/>
      <c r="M30" s="680"/>
      <c r="N30" s="681"/>
      <c r="O30" s="222"/>
      <c r="P30" s="658"/>
      <c r="Q30" s="658"/>
      <c r="R30" s="658"/>
      <c r="S30" s="680"/>
      <c r="T30" s="680"/>
      <c r="U30" s="681"/>
      <c r="V30" s="222"/>
      <c r="W30" s="658"/>
      <c r="X30" s="658"/>
      <c r="Y30" s="658"/>
      <c r="Z30" s="680"/>
      <c r="AA30" s="680"/>
      <c r="AB30" s="681"/>
      <c r="AC30" s="222"/>
      <c r="AD30" s="658"/>
      <c r="AE30" s="658"/>
      <c r="AF30" s="658"/>
      <c r="AG30" s="680"/>
      <c r="AH30" s="680"/>
      <c r="AI30" s="681"/>
      <c r="AJ30" s="223"/>
      <c r="AK30" s="658"/>
      <c r="AL30" s="658"/>
      <c r="AM30" s="406" t="s">
        <v>13</v>
      </c>
      <c r="AN30" s="427">
        <v>23851573</v>
      </c>
      <c r="AO30" s="427">
        <v>3039127686</v>
      </c>
      <c r="AP30" s="429">
        <v>127.4</v>
      </c>
      <c r="AR30" s="658"/>
      <c r="AS30" s="658" t="s">
        <v>46</v>
      </c>
      <c r="AT30" s="658" t="s">
        <v>11</v>
      </c>
      <c r="AU30" s="678">
        <v>17791195</v>
      </c>
      <c r="AV30" s="678">
        <v>2316627214</v>
      </c>
      <c r="AW30" s="679">
        <v>130.19999999999999</v>
      </c>
      <c r="AY30" s="658"/>
      <c r="AZ30" s="658" t="s">
        <v>46</v>
      </c>
      <c r="BA30" s="658" t="s">
        <v>11</v>
      </c>
      <c r="BB30" s="678">
        <v>20085143</v>
      </c>
      <c r="BC30" s="678">
        <v>2760733792</v>
      </c>
      <c r="BD30" s="679">
        <v>137.5</v>
      </c>
    </row>
    <row r="31" spans="2:56" ht="15" customHeight="1">
      <c r="B31" s="658"/>
      <c r="C31" s="684" t="s">
        <v>46</v>
      </c>
      <c r="D31" s="684" t="s">
        <v>11</v>
      </c>
      <c r="E31" s="682">
        <v>21021605.000000007</v>
      </c>
      <c r="F31" s="682">
        <v>1829723021.1436479</v>
      </c>
      <c r="G31" s="683">
        <v>87.04011996912925</v>
      </c>
      <c r="H31" s="222"/>
      <c r="I31" s="658"/>
      <c r="J31" s="684" t="s">
        <v>46</v>
      </c>
      <c r="K31" s="684" t="s">
        <v>11</v>
      </c>
      <c r="L31" s="682">
        <v>20034471.000000007</v>
      </c>
      <c r="M31" s="682">
        <v>1986689001.700171</v>
      </c>
      <c r="N31" s="683">
        <v>99.163536771206495</v>
      </c>
      <c r="O31" s="222"/>
      <c r="P31" s="658"/>
      <c r="Q31" s="684" t="s">
        <v>46</v>
      </c>
      <c r="R31" s="684" t="s">
        <v>11</v>
      </c>
      <c r="S31" s="682">
        <v>18603806.000000004</v>
      </c>
      <c r="T31" s="682">
        <v>2072915666.1290693</v>
      </c>
      <c r="U31" s="683">
        <v>111.42427878086177</v>
      </c>
      <c r="V31" s="222"/>
      <c r="W31" s="658"/>
      <c r="X31" s="684" t="s">
        <v>46</v>
      </c>
      <c r="Y31" s="684" t="s">
        <v>11</v>
      </c>
      <c r="Z31" s="682">
        <v>18419634.999999989</v>
      </c>
      <c r="AA31" s="682">
        <v>2239620663.3915777</v>
      </c>
      <c r="AB31" s="683">
        <v>121.58876456518162</v>
      </c>
      <c r="AC31" s="222"/>
      <c r="AD31" s="658"/>
      <c r="AE31" s="684" t="s">
        <v>46</v>
      </c>
      <c r="AF31" s="684" t="s">
        <v>11</v>
      </c>
      <c r="AG31" s="682">
        <v>19328492</v>
      </c>
      <c r="AH31" s="682">
        <v>2424222397.8676</v>
      </c>
      <c r="AI31" s="683">
        <v>125.42222113694126</v>
      </c>
      <c r="AJ31" s="223"/>
      <c r="AK31" s="658"/>
      <c r="AL31" s="658" t="s">
        <v>46</v>
      </c>
      <c r="AM31" s="658" t="s">
        <v>11</v>
      </c>
      <c r="AN31" s="678">
        <v>18712052</v>
      </c>
      <c r="AO31" s="678">
        <v>2364647172</v>
      </c>
      <c r="AP31" s="679">
        <v>126.370275798721</v>
      </c>
      <c r="AR31" s="658"/>
      <c r="AS31" s="658"/>
      <c r="AT31" s="658"/>
      <c r="AU31" s="678"/>
      <c r="AV31" s="678"/>
      <c r="AW31" s="679"/>
      <c r="AY31" s="658"/>
      <c r="AZ31" s="658"/>
      <c r="BA31" s="658"/>
      <c r="BB31" s="678"/>
      <c r="BC31" s="678"/>
      <c r="BD31" s="679"/>
    </row>
    <row r="32" spans="2:56" ht="15" customHeight="1">
      <c r="B32" s="658"/>
      <c r="C32" s="684"/>
      <c r="D32" s="684"/>
      <c r="E32" s="682"/>
      <c r="F32" s="682"/>
      <c r="G32" s="683"/>
      <c r="H32" s="222"/>
      <c r="I32" s="658"/>
      <c r="J32" s="684"/>
      <c r="K32" s="684"/>
      <c r="L32" s="682"/>
      <c r="M32" s="682"/>
      <c r="N32" s="683"/>
      <c r="O32" s="222"/>
      <c r="P32" s="658"/>
      <c r="Q32" s="684"/>
      <c r="R32" s="684"/>
      <c r="S32" s="682"/>
      <c r="T32" s="682"/>
      <c r="U32" s="683"/>
      <c r="V32" s="222"/>
      <c r="W32" s="658"/>
      <c r="X32" s="684"/>
      <c r="Y32" s="684"/>
      <c r="Z32" s="682"/>
      <c r="AA32" s="682"/>
      <c r="AB32" s="683"/>
      <c r="AC32" s="222"/>
      <c r="AD32" s="658"/>
      <c r="AE32" s="684"/>
      <c r="AF32" s="684"/>
      <c r="AG32" s="682"/>
      <c r="AH32" s="682"/>
      <c r="AI32" s="683"/>
      <c r="AJ32" s="223"/>
      <c r="AK32" s="658"/>
      <c r="AL32" s="658"/>
      <c r="AM32" s="658"/>
      <c r="AN32" s="678"/>
      <c r="AO32" s="678"/>
      <c r="AP32" s="679"/>
      <c r="AR32" s="658"/>
      <c r="AS32" s="658" t="s">
        <v>48</v>
      </c>
      <c r="AT32" s="658" t="s">
        <v>11</v>
      </c>
      <c r="AU32" s="686">
        <v>17795838</v>
      </c>
      <c r="AV32" s="686">
        <v>2238444048</v>
      </c>
      <c r="AW32" s="687">
        <v>125.8</v>
      </c>
      <c r="AY32" s="658"/>
      <c r="AZ32" s="658" t="s">
        <v>48</v>
      </c>
      <c r="BA32" s="658" t="s">
        <v>11</v>
      </c>
      <c r="BB32" s="686">
        <v>18142417</v>
      </c>
      <c r="BC32" s="686">
        <v>2346957533</v>
      </c>
      <c r="BD32" s="687">
        <v>129.4</v>
      </c>
    </row>
    <row r="33" spans="2:56" ht="15" customHeight="1">
      <c r="B33" s="658"/>
      <c r="C33" s="658" t="s">
        <v>48</v>
      </c>
      <c r="D33" s="658" t="s">
        <v>11</v>
      </c>
      <c r="E33" s="680">
        <v>20203169</v>
      </c>
      <c r="F33" s="680">
        <v>1682923977.7</v>
      </c>
      <c r="G33" s="681">
        <v>83.3</v>
      </c>
      <c r="H33" s="222"/>
      <c r="I33" s="658"/>
      <c r="J33" s="658" t="s">
        <v>48</v>
      </c>
      <c r="K33" s="658" t="s">
        <v>11</v>
      </c>
      <c r="L33" s="680">
        <v>18744662</v>
      </c>
      <c r="M33" s="680">
        <v>1782617356.1999998</v>
      </c>
      <c r="N33" s="681">
        <v>95.1</v>
      </c>
      <c r="O33" s="222"/>
      <c r="P33" s="658"/>
      <c r="Q33" s="658" t="s">
        <v>48</v>
      </c>
      <c r="R33" s="658" t="s">
        <v>11</v>
      </c>
      <c r="S33" s="680">
        <v>17342080</v>
      </c>
      <c r="T33" s="680">
        <v>1895489344</v>
      </c>
      <c r="U33" s="681">
        <v>109.3</v>
      </c>
      <c r="V33" s="222"/>
      <c r="W33" s="658"/>
      <c r="X33" s="658" t="s">
        <v>48</v>
      </c>
      <c r="Y33" s="658" t="s">
        <v>11</v>
      </c>
      <c r="Z33" s="680">
        <v>16019102</v>
      </c>
      <c r="AA33" s="680">
        <v>1952728533.8000002</v>
      </c>
      <c r="AB33" s="681">
        <v>121.9</v>
      </c>
      <c r="AC33" s="222"/>
      <c r="AD33" s="658"/>
      <c r="AE33" s="658" t="s">
        <v>48</v>
      </c>
      <c r="AF33" s="658" t="s">
        <v>11</v>
      </c>
      <c r="AG33" s="680">
        <v>15530551</v>
      </c>
      <c r="AH33" s="680">
        <v>1987910528</v>
      </c>
      <c r="AI33" s="681">
        <v>128</v>
      </c>
      <c r="AJ33" s="223"/>
      <c r="AK33" s="658"/>
      <c r="AL33" s="658" t="s">
        <v>48</v>
      </c>
      <c r="AM33" s="658" t="s">
        <v>11</v>
      </c>
      <c r="AN33" s="680">
        <v>15102352</v>
      </c>
      <c r="AO33" s="680">
        <v>1922581807</v>
      </c>
      <c r="AP33" s="681">
        <v>127.3034694860774</v>
      </c>
      <c r="AR33" s="658"/>
      <c r="AS33" s="658"/>
      <c r="AT33" s="658"/>
      <c r="AU33" s="686"/>
      <c r="AV33" s="686"/>
      <c r="AW33" s="687"/>
      <c r="AY33" s="658"/>
      <c r="AZ33" s="658"/>
      <c r="BA33" s="658"/>
      <c r="BB33" s="686"/>
      <c r="BC33" s="686"/>
      <c r="BD33" s="687"/>
    </row>
    <row r="34" spans="2:56">
      <c r="B34" s="658"/>
      <c r="C34" s="658"/>
      <c r="D34" s="658"/>
      <c r="E34" s="680"/>
      <c r="F34" s="680"/>
      <c r="G34" s="681"/>
      <c r="H34" s="222"/>
      <c r="I34" s="658"/>
      <c r="J34" s="658"/>
      <c r="K34" s="658"/>
      <c r="L34" s="680"/>
      <c r="M34" s="680"/>
      <c r="N34" s="681"/>
      <c r="O34" s="222"/>
      <c r="P34" s="658"/>
      <c r="Q34" s="658"/>
      <c r="R34" s="658"/>
      <c r="S34" s="680"/>
      <c r="T34" s="680"/>
      <c r="U34" s="681"/>
      <c r="V34" s="222"/>
      <c r="W34" s="658"/>
      <c r="X34" s="658"/>
      <c r="Y34" s="658"/>
      <c r="Z34" s="680"/>
      <c r="AA34" s="680"/>
      <c r="AB34" s="681"/>
      <c r="AC34" s="222"/>
      <c r="AD34" s="658"/>
      <c r="AE34" s="658"/>
      <c r="AF34" s="658"/>
      <c r="AG34" s="680"/>
      <c r="AH34" s="680"/>
      <c r="AI34" s="681"/>
      <c r="AJ34" s="223"/>
      <c r="AK34" s="658"/>
      <c r="AL34" s="658"/>
      <c r="AM34" s="658"/>
      <c r="AN34" s="680"/>
      <c r="AO34" s="680"/>
      <c r="AP34" s="681"/>
      <c r="AR34" s="658"/>
      <c r="AS34" s="406" t="s">
        <v>49</v>
      </c>
      <c r="AT34" s="406" t="s">
        <v>50</v>
      </c>
      <c r="AU34" s="202">
        <v>7058176</v>
      </c>
      <c r="AV34" s="202">
        <v>895546879</v>
      </c>
      <c r="AW34" s="430">
        <v>126.9</v>
      </c>
      <c r="AY34" s="658"/>
      <c r="AZ34" s="406" t="s">
        <v>49</v>
      </c>
      <c r="BA34" s="406" t="s">
        <v>50</v>
      </c>
      <c r="BB34" s="202">
        <v>6985726</v>
      </c>
      <c r="BC34" s="202">
        <v>903275877</v>
      </c>
      <c r="BD34" s="430">
        <v>129.30000000000001</v>
      </c>
    </row>
    <row r="35" spans="2:56" ht="30" customHeight="1">
      <c r="B35" s="658"/>
      <c r="C35" s="406" t="s">
        <v>52</v>
      </c>
      <c r="D35" s="406" t="s">
        <v>50</v>
      </c>
      <c r="E35" s="407">
        <v>2302097</v>
      </c>
      <c r="F35" s="407">
        <v>209565210</v>
      </c>
      <c r="G35" s="184">
        <v>91</v>
      </c>
      <c r="H35" s="222"/>
      <c r="I35" s="658"/>
      <c r="J35" s="406" t="s">
        <v>49</v>
      </c>
      <c r="K35" s="406" t="s">
        <v>50</v>
      </c>
      <c r="L35" s="407">
        <v>8240248</v>
      </c>
      <c r="M35" s="407">
        <v>750048080</v>
      </c>
      <c r="N35" s="184">
        <v>91</v>
      </c>
      <c r="O35" s="222"/>
      <c r="P35" s="658"/>
      <c r="Q35" s="406" t="s">
        <v>52</v>
      </c>
      <c r="R35" s="406" t="s">
        <v>50</v>
      </c>
      <c r="S35" s="407">
        <v>7102561</v>
      </c>
      <c r="T35" s="407">
        <v>806283550</v>
      </c>
      <c r="U35" s="184">
        <v>113.5</v>
      </c>
      <c r="V35" s="222"/>
      <c r="W35" s="658"/>
      <c r="X35" s="406" t="s">
        <v>49</v>
      </c>
      <c r="Y35" s="406" t="s">
        <v>50</v>
      </c>
      <c r="Z35" s="407">
        <v>6594559</v>
      </c>
      <c r="AA35" s="407">
        <v>789154190</v>
      </c>
      <c r="AB35" s="184">
        <v>119.7</v>
      </c>
      <c r="AC35" s="222"/>
      <c r="AD35" s="658"/>
      <c r="AE35" s="406" t="s">
        <v>49</v>
      </c>
      <c r="AF35" s="406" t="s">
        <v>50</v>
      </c>
      <c r="AG35" s="407">
        <v>6596018</v>
      </c>
      <c r="AH35" s="407">
        <v>861596510</v>
      </c>
      <c r="AI35" s="184">
        <v>130.6</v>
      </c>
      <c r="AJ35" s="223"/>
      <c r="AK35" s="658"/>
      <c r="AL35" s="406" t="s">
        <v>49</v>
      </c>
      <c r="AM35" s="406" t="s">
        <v>50</v>
      </c>
      <c r="AN35" s="202">
        <v>6831862</v>
      </c>
      <c r="AO35" s="202">
        <v>847150888</v>
      </c>
      <c r="AP35" s="430">
        <v>124</v>
      </c>
      <c r="AR35" s="658"/>
      <c r="AS35" s="406" t="s">
        <v>53</v>
      </c>
      <c r="AT35" s="406" t="s">
        <v>54</v>
      </c>
      <c r="AU35" s="407">
        <v>5030092</v>
      </c>
      <c r="AV35" s="407">
        <v>657012336</v>
      </c>
      <c r="AW35" s="232">
        <v>130.6</v>
      </c>
      <c r="AY35" s="658"/>
      <c r="AZ35" s="406" t="s">
        <v>53</v>
      </c>
      <c r="BA35" s="406" t="s">
        <v>54</v>
      </c>
      <c r="BB35" s="407">
        <v>4856509</v>
      </c>
      <c r="BC35" s="407">
        <v>857081878</v>
      </c>
      <c r="BD35" s="232">
        <v>176.5</v>
      </c>
    </row>
    <row r="36" spans="2:56" ht="30" customHeight="1">
      <c r="B36" s="658"/>
      <c r="C36" s="406" t="s">
        <v>53</v>
      </c>
      <c r="D36" s="406" t="s">
        <v>54</v>
      </c>
      <c r="E36" s="405" t="s">
        <v>428</v>
      </c>
      <c r="F36" s="405" t="s">
        <v>428</v>
      </c>
      <c r="G36" s="184" t="s">
        <v>428</v>
      </c>
      <c r="H36" s="222"/>
      <c r="I36" s="658"/>
      <c r="J36" s="406" t="s">
        <v>73</v>
      </c>
      <c r="K36" s="406" t="s">
        <v>54</v>
      </c>
      <c r="L36" s="407">
        <v>2932319</v>
      </c>
      <c r="M36" s="407">
        <v>301671220</v>
      </c>
      <c r="N36" s="184">
        <v>102.87803612089954</v>
      </c>
      <c r="O36" s="222"/>
      <c r="P36" s="658"/>
      <c r="Q36" s="406" t="s">
        <v>53</v>
      </c>
      <c r="R36" s="406" t="s">
        <v>54</v>
      </c>
      <c r="S36" s="407">
        <v>5190610</v>
      </c>
      <c r="T36" s="407">
        <v>768415472</v>
      </c>
      <c r="U36" s="184">
        <v>148.03953138455788</v>
      </c>
      <c r="V36" s="222"/>
      <c r="W36" s="658"/>
      <c r="X36" s="406" t="s">
        <v>53</v>
      </c>
      <c r="Y36" s="406" t="s">
        <v>54</v>
      </c>
      <c r="Z36" s="407">
        <v>4797780</v>
      </c>
      <c r="AA36" s="407">
        <v>852719479</v>
      </c>
      <c r="AB36" s="184">
        <v>177.73209255113824</v>
      </c>
      <c r="AC36" s="222"/>
      <c r="AD36" s="658"/>
      <c r="AE36" s="406" t="s">
        <v>53</v>
      </c>
      <c r="AF36" s="406" t="s">
        <v>54</v>
      </c>
      <c r="AG36" s="407">
        <v>4898506</v>
      </c>
      <c r="AH36" s="407">
        <v>904394777</v>
      </c>
      <c r="AI36" s="184">
        <v>184.62665494336437</v>
      </c>
      <c r="AJ36" s="223"/>
      <c r="AK36" s="658"/>
      <c r="AL36" s="406" t="s">
        <v>53</v>
      </c>
      <c r="AM36" s="406" t="s">
        <v>54</v>
      </c>
      <c r="AN36" s="407" t="s">
        <v>380</v>
      </c>
      <c r="AO36" s="407" t="s">
        <v>381</v>
      </c>
      <c r="AP36" s="232">
        <v>238.5</v>
      </c>
      <c r="AR36" s="658"/>
      <c r="AS36" s="406" t="s">
        <v>56</v>
      </c>
      <c r="AT36" s="406" t="s">
        <v>57</v>
      </c>
      <c r="AU36" s="405">
        <v>2337515</v>
      </c>
      <c r="AV36" s="405">
        <v>312190137</v>
      </c>
      <c r="AW36" s="184">
        <v>133.6</v>
      </c>
      <c r="AY36" s="658"/>
      <c r="AZ36" s="406" t="s">
        <v>56</v>
      </c>
      <c r="BA36" s="406" t="s">
        <v>57</v>
      </c>
      <c r="BB36" s="405">
        <v>2506022</v>
      </c>
      <c r="BC36" s="405">
        <v>334696739</v>
      </c>
      <c r="BD36" s="184">
        <v>133.6</v>
      </c>
    </row>
    <row r="37" spans="2:56" ht="30" customHeight="1">
      <c r="B37" s="658"/>
      <c r="C37" s="406" t="s">
        <v>56</v>
      </c>
      <c r="D37" s="406" t="s">
        <v>57</v>
      </c>
      <c r="E37" s="405" t="s">
        <v>428</v>
      </c>
      <c r="F37" s="405" t="s">
        <v>428</v>
      </c>
      <c r="G37" s="184" t="s">
        <v>428</v>
      </c>
      <c r="H37" s="222"/>
      <c r="I37" s="658"/>
      <c r="J37" s="406" t="s">
        <v>56</v>
      </c>
      <c r="K37" s="406" t="s">
        <v>57</v>
      </c>
      <c r="L37" s="405" t="s">
        <v>428</v>
      </c>
      <c r="M37" s="405" t="s">
        <v>429</v>
      </c>
      <c r="N37" s="184" t="s">
        <v>428</v>
      </c>
      <c r="O37" s="222"/>
      <c r="P37" s="658"/>
      <c r="Q37" s="406" t="s">
        <v>56</v>
      </c>
      <c r="R37" s="406" t="s">
        <v>57</v>
      </c>
      <c r="S37" s="405">
        <v>2643343</v>
      </c>
      <c r="T37" s="405">
        <v>301170065</v>
      </c>
      <c r="U37" s="184">
        <v>114</v>
      </c>
      <c r="V37" s="222"/>
      <c r="W37" s="658"/>
      <c r="X37" s="406" t="s">
        <v>56</v>
      </c>
      <c r="Y37" s="406" t="s">
        <v>57</v>
      </c>
      <c r="Z37" s="407">
        <v>2569838</v>
      </c>
      <c r="AA37" s="407">
        <v>316334739</v>
      </c>
      <c r="AB37" s="232">
        <v>123</v>
      </c>
      <c r="AC37" s="222"/>
      <c r="AD37" s="658"/>
      <c r="AE37" s="406" t="s">
        <v>56</v>
      </c>
      <c r="AF37" s="406" t="s">
        <v>57</v>
      </c>
      <c r="AG37" s="407">
        <v>2610425</v>
      </c>
      <c r="AH37" s="407">
        <v>327706665</v>
      </c>
      <c r="AI37" s="232">
        <v>126</v>
      </c>
      <c r="AJ37" s="223"/>
      <c r="AK37" s="658"/>
      <c r="AL37" s="406" t="s">
        <v>56</v>
      </c>
      <c r="AM37" s="406" t="s">
        <v>57</v>
      </c>
      <c r="AN37" s="405">
        <v>2621494.7000000002</v>
      </c>
      <c r="AO37" s="405">
        <v>333219888</v>
      </c>
      <c r="AP37" s="184">
        <v>127</v>
      </c>
      <c r="AR37" s="658"/>
      <c r="AS37" s="406" t="s">
        <v>434</v>
      </c>
      <c r="AT37" s="406" t="s">
        <v>559</v>
      </c>
      <c r="AU37" s="405">
        <v>4727523</v>
      </c>
      <c r="AV37" s="405">
        <v>628508488</v>
      </c>
      <c r="AW37" s="184">
        <v>132.9</v>
      </c>
      <c r="AY37" s="658"/>
      <c r="AZ37" s="406" t="s">
        <v>433</v>
      </c>
      <c r="BA37" s="406" t="s">
        <v>559</v>
      </c>
      <c r="BB37" s="405">
        <v>9067305</v>
      </c>
      <c r="BC37" s="405">
        <v>1151547735</v>
      </c>
      <c r="BD37" s="184">
        <v>127</v>
      </c>
    </row>
    <row r="38" spans="2:56" ht="39.6" customHeight="1"/>
    <row r="40" spans="2:56" ht="15.6" customHeight="1"/>
    <row r="41" spans="2:56" ht="13.2" customHeight="1"/>
    <row r="46" spans="2:56" ht="13.5" customHeight="1"/>
    <row r="51" ht="12" customHeight="1"/>
    <row r="52" ht="12" customHeight="1"/>
    <row r="53" ht="12" customHeight="1"/>
    <row r="54" ht="12" customHeight="1"/>
    <row r="65" ht="13.2" customHeight="1"/>
    <row r="66" ht="13.2" customHeight="1"/>
    <row r="67" ht="12" customHeight="1"/>
    <row r="68" ht="12" customHeight="1"/>
    <row r="69" ht="12" customHeight="1"/>
    <row r="70" ht="12" customHeight="1"/>
    <row r="73" ht="13.2" customHeight="1"/>
  </sheetData>
  <mergeCells count="227">
    <mergeCell ref="Y31:Y32"/>
    <mergeCell ref="Z31:Z32"/>
    <mergeCell ref="BB3:BD3"/>
    <mergeCell ref="AK5:AK37"/>
    <mergeCell ref="AI17:AI18"/>
    <mergeCell ref="X19:X23"/>
    <mergeCell ref="AE19:AE23"/>
    <mergeCell ref="X24:X27"/>
    <mergeCell ref="AE24:AE27"/>
    <mergeCell ref="Y28:Y30"/>
    <mergeCell ref="AA28:AA30"/>
    <mergeCell ref="X33:X34"/>
    <mergeCell ref="AB15:AB16"/>
    <mergeCell ref="X5:X9"/>
    <mergeCell ref="X10:X14"/>
    <mergeCell ref="AH31:AH32"/>
    <mergeCell ref="AI31:AI32"/>
    <mergeCell ref="AF31:AF32"/>
    <mergeCell ref="Y33:Y34"/>
    <mergeCell ref="Z33:Z34"/>
    <mergeCell ref="AA33:AA34"/>
    <mergeCell ref="AG15:AG16"/>
    <mergeCell ref="AH15:AH16"/>
    <mergeCell ref="Y17:Y18"/>
    <mergeCell ref="J10:J14"/>
    <mergeCell ref="G28:G30"/>
    <mergeCell ref="AE28:AE30"/>
    <mergeCell ref="L15:L16"/>
    <mergeCell ref="L33:L34"/>
    <mergeCell ref="R33:R34"/>
    <mergeCell ref="R15:R16"/>
    <mergeCell ref="Q15:Q16"/>
    <mergeCell ref="Q17:Q18"/>
    <mergeCell ref="X28:X30"/>
    <mergeCell ref="U31:U32"/>
    <mergeCell ref="T31:T32"/>
    <mergeCell ref="X15:X16"/>
    <mergeCell ref="U15:U16"/>
    <mergeCell ref="X31:X32"/>
    <mergeCell ref="Q33:Q34"/>
    <mergeCell ref="Q28:Q30"/>
    <mergeCell ref="N17:N18"/>
    <mergeCell ref="N15:N16"/>
    <mergeCell ref="M33:M34"/>
    <mergeCell ref="N33:N34"/>
    <mergeCell ref="T33:T34"/>
    <mergeCell ref="U33:U34"/>
    <mergeCell ref="S33:S34"/>
    <mergeCell ref="R17:R18"/>
    <mergeCell ref="P5:P37"/>
    <mergeCell ref="Q5:Q9"/>
    <mergeCell ref="Q10:Q14"/>
    <mergeCell ref="S15:S16"/>
    <mergeCell ref="L31:L32"/>
    <mergeCell ref="M31:M32"/>
    <mergeCell ref="N31:N32"/>
    <mergeCell ref="R31:R32"/>
    <mergeCell ref="S31:S32"/>
    <mergeCell ref="B5:B37"/>
    <mergeCell ref="C5:C9"/>
    <mergeCell ref="E17:E18"/>
    <mergeCell ref="C10:C14"/>
    <mergeCell ref="C15:C16"/>
    <mergeCell ref="C17:C18"/>
    <mergeCell ref="C19:C23"/>
    <mergeCell ref="C24:C27"/>
    <mergeCell ref="C31:C32"/>
    <mergeCell ref="D31:D32"/>
    <mergeCell ref="E31:E32"/>
    <mergeCell ref="C33:C34"/>
    <mergeCell ref="D33:D34"/>
    <mergeCell ref="E33:E34"/>
    <mergeCell ref="E15:E16"/>
    <mergeCell ref="C28:C30"/>
    <mergeCell ref="D28:D30"/>
    <mergeCell ref="D15:D16"/>
    <mergeCell ref="D17:D18"/>
    <mergeCell ref="E28:E30"/>
    <mergeCell ref="F15:F16"/>
    <mergeCell ref="G15:G16"/>
    <mergeCell ref="J15:J16"/>
    <mergeCell ref="I5:I37"/>
    <mergeCell ref="F31:F32"/>
    <mergeCell ref="G31:G32"/>
    <mergeCell ref="K31:K32"/>
    <mergeCell ref="J31:J32"/>
    <mergeCell ref="Q31:Q32"/>
    <mergeCell ref="K33:K34"/>
    <mergeCell ref="J17:J18"/>
    <mergeCell ref="J19:J23"/>
    <mergeCell ref="J24:J27"/>
    <mergeCell ref="F17:F18"/>
    <mergeCell ref="G17:G18"/>
    <mergeCell ref="K17:K18"/>
    <mergeCell ref="F33:F34"/>
    <mergeCell ref="G33:G34"/>
    <mergeCell ref="J33:J34"/>
    <mergeCell ref="F28:F30"/>
    <mergeCell ref="K15:K16"/>
    <mergeCell ref="Q19:Q23"/>
    <mergeCell ref="Q24:Q27"/>
    <mergeCell ref="J5:J9"/>
    <mergeCell ref="J28:J30"/>
    <mergeCell ref="N28:N30"/>
    <mergeCell ref="K28:K30"/>
    <mergeCell ref="L28:L30"/>
    <mergeCell ref="M28:M30"/>
    <mergeCell ref="L17:L18"/>
    <mergeCell ref="M17:M18"/>
    <mergeCell ref="M15:M16"/>
    <mergeCell ref="AF15:AF16"/>
    <mergeCell ref="Y15:Y16"/>
    <mergeCell ref="AE15:AE16"/>
    <mergeCell ref="W5:W37"/>
    <mergeCell ref="X17:X18"/>
    <mergeCell ref="T15:T16"/>
    <mergeCell ref="R28:R30"/>
    <mergeCell ref="S28:S30"/>
    <mergeCell ref="T28:T30"/>
    <mergeCell ref="AA17:AA18"/>
    <mergeCell ref="Z15:Z16"/>
    <mergeCell ref="Z28:Z30"/>
    <mergeCell ref="AA15:AA16"/>
    <mergeCell ref="U28:U30"/>
    <mergeCell ref="S17:S18"/>
    <mergeCell ref="T17:T18"/>
    <mergeCell ref="U17:U18"/>
    <mergeCell ref="Z17:Z18"/>
    <mergeCell ref="AL19:AL23"/>
    <mergeCell ref="AL24:AL27"/>
    <mergeCell ref="AM15:AM16"/>
    <mergeCell ref="AM17:AM18"/>
    <mergeCell ref="AL33:AL34"/>
    <mergeCell ref="AM33:AM34"/>
    <mergeCell ref="AB28:AB30"/>
    <mergeCell ref="AH28:AH30"/>
    <mergeCell ref="AI28:AI30"/>
    <mergeCell ref="AG17:AG18"/>
    <mergeCell ref="AE17:AE18"/>
    <mergeCell ref="AH17:AH18"/>
    <mergeCell ref="AF17:AF18"/>
    <mergeCell ref="AE33:AE34"/>
    <mergeCell ref="AH33:AH34"/>
    <mergeCell ref="AG31:AG32"/>
    <mergeCell ref="AI33:AI34"/>
    <mergeCell ref="AF33:AF34"/>
    <mergeCell ref="AG33:AG34"/>
    <mergeCell ref="AB31:AB32"/>
    <mergeCell ref="AE31:AE32"/>
    <mergeCell ref="AB17:AB18"/>
    <mergeCell ref="AA31:AA32"/>
    <mergeCell ref="AD5:AD37"/>
    <mergeCell ref="AE5:AE9"/>
    <mergeCell ref="AE10:AE14"/>
    <mergeCell ref="AB33:AB34"/>
    <mergeCell ref="AO15:AO16"/>
    <mergeCell ref="AP15:AP16"/>
    <mergeCell ref="AL17:AL18"/>
    <mergeCell ref="AN17:AN18"/>
    <mergeCell ref="AO17:AO18"/>
    <mergeCell ref="AP17:AP18"/>
    <mergeCell ref="AI15:AI16"/>
    <mergeCell ref="AF28:AF30"/>
    <mergeCell ref="AG28:AG30"/>
    <mergeCell ref="AL5:AL9"/>
    <mergeCell ref="AL10:AL14"/>
    <mergeCell ref="AL15:AL16"/>
    <mergeCell ref="AL28:AL30"/>
    <mergeCell ref="AL31:AL32"/>
    <mergeCell ref="AM31:AM32"/>
    <mergeCell ref="AN31:AN32"/>
    <mergeCell ref="AO31:AO32"/>
    <mergeCell ref="AP31:AP32"/>
    <mergeCell ref="AR5:AR37"/>
    <mergeCell ref="AN33:AN34"/>
    <mergeCell ref="AO33:AO34"/>
    <mergeCell ref="AP33:AP34"/>
    <mergeCell ref="AS14:AS15"/>
    <mergeCell ref="AS32:AS33"/>
    <mergeCell ref="AN15:AN16"/>
    <mergeCell ref="AZ23:AZ26"/>
    <mergeCell ref="AZ27:AZ29"/>
    <mergeCell ref="AZ30:AZ31"/>
    <mergeCell ref="AW14:AW15"/>
    <mergeCell ref="AS16:AS17"/>
    <mergeCell ref="AT16:AT17"/>
    <mergeCell ref="AU16:AU17"/>
    <mergeCell ref="AV16:AV17"/>
    <mergeCell ref="AS18:AS22"/>
    <mergeCell ref="AS23:AS26"/>
    <mergeCell ref="AS27:AS29"/>
    <mergeCell ref="AU14:AU15"/>
    <mergeCell ref="AV14:AV15"/>
    <mergeCell ref="AS5:AS13"/>
    <mergeCell ref="BC30:BC31"/>
    <mergeCell ref="BD30:BD31"/>
    <mergeCell ref="BC32:BC33"/>
    <mergeCell ref="AU32:AU33"/>
    <mergeCell ref="AV32:AV33"/>
    <mergeCell ref="AW32:AW33"/>
    <mergeCell ref="AW30:AW31"/>
    <mergeCell ref="AT30:AT31"/>
    <mergeCell ref="AS30:AS31"/>
    <mergeCell ref="BA30:BA31"/>
    <mergeCell ref="BB30:BB31"/>
    <mergeCell ref="AZ32:AZ33"/>
    <mergeCell ref="BA32:BA33"/>
    <mergeCell ref="BB32:BB33"/>
    <mergeCell ref="AU30:AU31"/>
    <mergeCell ref="AV30:AV31"/>
    <mergeCell ref="AT32:AT33"/>
    <mergeCell ref="AT14:AT15"/>
    <mergeCell ref="BD32:BD33"/>
    <mergeCell ref="AY5:AY37"/>
    <mergeCell ref="AZ5:AZ13"/>
    <mergeCell ref="AZ14:AZ15"/>
    <mergeCell ref="BA14:BA15"/>
    <mergeCell ref="BB14:BB15"/>
    <mergeCell ref="BC14:BC15"/>
    <mergeCell ref="BD14:BD15"/>
    <mergeCell ref="AZ16:AZ17"/>
    <mergeCell ref="BA16:BA17"/>
    <mergeCell ref="BB16:BB17"/>
    <mergeCell ref="BC16:BC17"/>
    <mergeCell ref="BD16:BD17"/>
    <mergeCell ref="AZ18:AZ22"/>
    <mergeCell ref="AW16:AW17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50"/>
  <sheetViews>
    <sheetView zoomScale="85" zoomScaleNormal="85" workbookViewId="0">
      <selection activeCell="Q31" sqref="Q31"/>
    </sheetView>
  </sheetViews>
  <sheetFormatPr defaultRowHeight="13.2"/>
  <cols>
    <col min="1" max="1" width="9" style="41"/>
    <col min="2" max="2" width="15.125" customWidth="1"/>
    <col min="3" max="3" width="25" customWidth="1"/>
    <col min="4" max="12" width="10.875" customWidth="1"/>
    <col min="13" max="14" width="20.875" customWidth="1"/>
    <col min="15" max="24" width="10.875" customWidth="1"/>
    <col min="25" max="26" width="10.875" style="41" customWidth="1"/>
    <col min="27" max="31" width="20.875" customWidth="1"/>
    <col min="32" max="32" width="20.875" style="79" customWidth="1"/>
  </cols>
  <sheetData>
    <row r="1" spans="2:32" ht="20.100000000000001" customHeight="1">
      <c r="B1" s="43" t="s">
        <v>351</v>
      </c>
      <c r="C1" s="42"/>
      <c r="D1" s="42"/>
      <c r="E1" s="42"/>
      <c r="F1" s="42"/>
      <c r="G1" s="42"/>
      <c r="H1" s="42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AA1" s="41"/>
      <c r="AB1" s="41"/>
      <c r="AC1" s="41"/>
      <c r="AD1" s="41"/>
      <c r="AE1" s="41"/>
    </row>
    <row r="2" spans="2:32" ht="20.100000000000001" customHeight="1">
      <c r="B2" s="42"/>
      <c r="C2" s="44" t="s">
        <v>1</v>
      </c>
      <c r="D2" s="42"/>
      <c r="E2" s="42"/>
      <c r="F2" s="42"/>
      <c r="G2" s="42"/>
      <c r="H2" s="42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AA2" s="41"/>
      <c r="AB2" s="41"/>
      <c r="AC2" s="41"/>
      <c r="AD2" s="41"/>
      <c r="AE2" s="41"/>
    </row>
    <row r="3" spans="2:32" ht="20.100000000000001" customHeight="1">
      <c r="AD3" s="142"/>
      <c r="AE3" s="143"/>
      <c r="AF3" s="143"/>
    </row>
    <row r="4" spans="2:32" ht="33" customHeight="1">
      <c r="B4" s="690" t="s">
        <v>72</v>
      </c>
      <c r="C4" s="690"/>
      <c r="D4" s="690" t="s">
        <v>444</v>
      </c>
      <c r="E4" s="690"/>
      <c r="F4" s="690"/>
      <c r="G4" s="690"/>
      <c r="H4" s="690"/>
      <c r="I4" s="690"/>
      <c r="J4" s="690"/>
      <c r="K4" s="690"/>
      <c r="L4" s="690"/>
      <c r="M4" s="408" t="s">
        <v>29</v>
      </c>
      <c r="N4" s="408" t="s">
        <v>766</v>
      </c>
      <c r="O4" s="688" t="s">
        <v>33</v>
      </c>
      <c r="P4" s="688"/>
      <c r="Q4" s="688"/>
      <c r="R4" s="688"/>
      <c r="S4" s="688"/>
      <c r="T4" s="688" t="s">
        <v>69</v>
      </c>
      <c r="U4" s="688"/>
      <c r="V4" s="688"/>
      <c r="W4" s="688"/>
      <c r="X4" s="689" t="s">
        <v>43</v>
      </c>
      <c r="Y4" s="689"/>
      <c r="Z4" s="689"/>
      <c r="AA4" s="408" t="s">
        <v>417</v>
      </c>
      <c r="AB4" s="408" t="s">
        <v>48</v>
      </c>
      <c r="AC4" s="228" t="s">
        <v>227</v>
      </c>
      <c r="AD4" s="228" t="s">
        <v>228</v>
      </c>
      <c r="AE4" s="228" t="s">
        <v>109</v>
      </c>
      <c r="AF4" s="228" t="s">
        <v>837</v>
      </c>
    </row>
    <row r="5" spans="2:32" ht="20.100000000000001" customHeight="1">
      <c r="B5" s="690"/>
      <c r="C5" s="690"/>
      <c r="D5" s="408" t="s">
        <v>74</v>
      </c>
      <c r="E5" s="408" t="s">
        <v>11</v>
      </c>
      <c r="F5" s="408" t="s">
        <v>13</v>
      </c>
      <c r="G5" s="408" t="s">
        <v>15</v>
      </c>
      <c r="H5" s="408" t="s">
        <v>17</v>
      </c>
      <c r="I5" s="408" t="s">
        <v>20</v>
      </c>
      <c r="J5" s="408" t="s">
        <v>22</v>
      </c>
      <c r="K5" s="408" t="s">
        <v>24</v>
      </c>
      <c r="L5" s="408" t="s">
        <v>27</v>
      </c>
      <c r="M5" s="408" t="s">
        <v>61</v>
      </c>
      <c r="N5" s="408" t="s">
        <v>771</v>
      </c>
      <c r="O5" s="228" t="s">
        <v>74</v>
      </c>
      <c r="P5" s="228" t="s">
        <v>11</v>
      </c>
      <c r="Q5" s="228" t="s">
        <v>13</v>
      </c>
      <c r="R5" s="228" t="s">
        <v>15</v>
      </c>
      <c r="S5" s="228" t="s">
        <v>17</v>
      </c>
      <c r="T5" s="228" t="s">
        <v>74</v>
      </c>
      <c r="U5" s="228" t="s">
        <v>11</v>
      </c>
      <c r="V5" s="228" t="s">
        <v>13</v>
      </c>
      <c r="W5" s="228" t="s">
        <v>15</v>
      </c>
      <c r="X5" s="229" t="s">
        <v>74</v>
      </c>
      <c r="Y5" s="229" t="s">
        <v>11</v>
      </c>
      <c r="Z5" s="229" t="s">
        <v>13</v>
      </c>
      <c r="AA5" s="408" t="s">
        <v>11</v>
      </c>
      <c r="AB5" s="408" t="s">
        <v>11</v>
      </c>
      <c r="AC5" s="228" t="s">
        <v>50</v>
      </c>
      <c r="AD5" s="228" t="s">
        <v>54</v>
      </c>
      <c r="AE5" s="228" t="s">
        <v>57</v>
      </c>
      <c r="AF5" s="228" t="s">
        <v>559</v>
      </c>
    </row>
    <row r="6" spans="2:32" s="41" customFormat="1" ht="20.100000000000001" customHeight="1">
      <c r="B6" s="658" t="s">
        <v>383</v>
      </c>
      <c r="C6" s="658"/>
      <c r="D6" s="184">
        <v>136</v>
      </c>
      <c r="E6" s="184">
        <v>19</v>
      </c>
      <c r="F6" s="184">
        <v>117</v>
      </c>
      <c r="G6" s="184" t="s">
        <v>7</v>
      </c>
      <c r="H6" s="184" t="s">
        <v>7</v>
      </c>
      <c r="I6" s="299" t="s">
        <v>7</v>
      </c>
      <c r="J6" s="299" t="s">
        <v>7</v>
      </c>
      <c r="K6" s="299" t="s">
        <v>7</v>
      </c>
      <c r="L6" s="299" t="s">
        <v>7</v>
      </c>
      <c r="M6" s="299" t="s">
        <v>7</v>
      </c>
      <c r="N6" s="299" t="s">
        <v>7</v>
      </c>
      <c r="O6" s="231" t="s">
        <v>7</v>
      </c>
      <c r="P6" s="231" t="s">
        <v>7</v>
      </c>
      <c r="Q6" s="231" t="s">
        <v>7</v>
      </c>
      <c r="R6" s="231" t="s">
        <v>7</v>
      </c>
      <c r="S6" s="231" t="s">
        <v>7</v>
      </c>
      <c r="T6" s="451" t="s">
        <v>7</v>
      </c>
      <c r="U6" s="451" t="s">
        <v>7</v>
      </c>
      <c r="V6" s="451" t="s">
        <v>7</v>
      </c>
      <c r="W6" s="451" t="s">
        <v>7</v>
      </c>
      <c r="X6" s="184" t="s">
        <v>7</v>
      </c>
      <c r="Y6" s="184" t="s">
        <v>7</v>
      </c>
      <c r="Z6" s="184" t="s">
        <v>7</v>
      </c>
      <c r="AA6" s="184" t="s">
        <v>7</v>
      </c>
      <c r="AB6" s="184" t="s">
        <v>7</v>
      </c>
      <c r="AC6" s="184" t="s">
        <v>7</v>
      </c>
      <c r="AD6" s="184" t="s">
        <v>7</v>
      </c>
      <c r="AE6" s="184" t="s">
        <v>7</v>
      </c>
      <c r="AF6" s="184" t="s">
        <v>7</v>
      </c>
    </row>
    <row r="7" spans="2:32" ht="20.100000000000001" customHeight="1">
      <c r="B7" s="658" t="s">
        <v>352</v>
      </c>
      <c r="C7" s="658"/>
      <c r="D7" s="184">
        <v>310.2</v>
      </c>
      <c r="E7" s="184" t="s">
        <v>7</v>
      </c>
      <c r="F7" s="184" t="s">
        <v>7</v>
      </c>
      <c r="G7" s="184">
        <v>81</v>
      </c>
      <c r="H7" s="184">
        <v>67</v>
      </c>
      <c r="I7" s="232">
        <v>52.3</v>
      </c>
      <c r="J7" s="232">
        <v>35.1</v>
      </c>
      <c r="K7" s="232">
        <v>57.1</v>
      </c>
      <c r="L7" s="232">
        <v>17.7</v>
      </c>
      <c r="M7" s="184">
        <v>27</v>
      </c>
      <c r="N7" s="184">
        <v>13.4</v>
      </c>
      <c r="O7" s="231">
        <v>39.9</v>
      </c>
      <c r="P7" s="231">
        <v>39.9</v>
      </c>
      <c r="Q7" s="231" t="s">
        <v>7</v>
      </c>
      <c r="R7" s="231" t="s">
        <v>7</v>
      </c>
      <c r="S7" s="231" t="s">
        <v>7</v>
      </c>
      <c r="T7" s="451">
        <v>82.9</v>
      </c>
      <c r="U7" s="451">
        <v>28.4</v>
      </c>
      <c r="V7" s="451">
        <v>32.200000000000003</v>
      </c>
      <c r="W7" s="451">
        <v>23.1</v>
      </c>
      <c r="X7" s="184">
        <v>58.5</v>
      </c>
      <c r="Y7" s="184">
        <v>29.4</v>
      </c>
      <c r="Z7" s="184">
        <v>29.1</v>
      </c>
      <c r="AA7" s="184">
        <v>19.899999999999999</v>
      </c>
      <c r="AB7" s="184">
        <v>20.5</v>
      </c>
      <c r="AC7" s="233">
        <v>23</v>
      </c>
      <c r="AD7" s="184">
        <v>11</v>
      </c>
      <c r="AE7" s="184">
        <v>18.100000000000001</v>
      </c>
      <c r="AF7" s="184" t="s">
        <v>7</v>
      </c>
    </row>
    <row r="8" spans="2:32" ht="20.100000000000001" customHeight="1">
      <c r="B8" s="658" t="s">
        <v>353</v>
      </c>
      <c r="C8" s="658"/>
      <c r="D8" s="184">
        <v>446.2</v>
      </c>
      <c r="E8" s="184">
        <v>19</v>
      </c>
      <c r="F8" s="184">
        <v>117</v>
      </c>
      <c r="G8" s="184">
        <v>81</v>
      </c>
      <c r="H8" s="184">
        <v>67</v>
      </c>
      <c r="I8" s="232">
        <v>52.3</v>
      </c>
      <c r="J8" s="232">
        <v>35.1</v>
      </c>
      <c r="K8" s="232">
        <v>57.1</v>
      </c>
      <c r="L8" s="232">
        <v>17.7</v>
      </c>
      <c r="M8" s="184">
        <v>27</v>
      </c>
      <c r="N8" s="184">
        <v>13.4</v>
      </c>
      <c r="O8" s="231">
        <v>75.3</v>
      </c>
      <c r="P8" s="231" t="s">
        <v>7</v>
      </c>
      <c r="Q8" s="231">
        <v>45.2</v>
      </c>
      <c r="R8" s="231">
        <v>18.100000000000001</v>
      </c>
      <c r="S8" s="231">
        <v>12</v>
      </c>
      <c r="T8" s="451" t="s">
        <v>7</v>
      </c>
      <c r="U8" s="451" t="s">
        <v>7</v>
      </c>
      <c r="V8" s="451" t="s">
        <v>7</v>
      </c>
      <c r="W8" s="451" t="s">
        <v>7</v>
      </c>
      <c r="X8" s="184" t="s">
        <v>7</v>
      </c>
      <c r="Y8" s="184" t="s">
        <v>7</v>
      </c>
      <c r="Z8" s="184" t="s">
        <v>7</v>
      </c>
      <c r="AA8" s="184">
        <v>19.899999999999999</v>
      </c>
      <c r="AB8" s="184">
        <v>20.5</v>
      </c>
      <c r="AC8" s="233">
        <v>23</v>
      </c>
      <c r="AD8" s="184" t="s">
        <v>7</v>
      </c>
      <c r="AE8" s="184" t="s">
        <v>7</v>
      </c>
      <c r="AF8" s="184" t="s">
        <v>7</v>
      </c>
    </row>
    <row r="9" spans="2:32" ht="20.100000000000001" customHeight="1">
      <c r="B9" s="658" t="s">
        <v>354</v>
      </c>
      <c r="C9" s="658"/>
      <c r="D9" s="184">
        <v>279.2</v>
      </c>
      <c r="E9" s="184" t="s">
        <v>7</v>
      </c>
      <c r="F9" s="184">
        <v>117</v>
      </c>
      <c r="G9" s="184" t="s">
        <v>7</v>
      </c>
      <c r="H9" s="184" t="s">
        <v>7</v>
      </c>
      <c r="I9" s="232">
        <v>52.3</v>
      </c>
      <c r="J9" s="232">
        <v>35.1</v>
      </c>
      <c r="K9" s="232">
        <v>57.1</v>
      </c>
      <c r="L9" s="232">
        <v>17.7</v>
      </c>
      <c r="M9" s="184">
        <v>27</v>
      </c>
      <c r="N9" s="184">
        <v>13.4</v>
      </c>
      <c r="O9" s="184" t="s">
        <v>7</v>
      </c>
      <c r="P9" s="184" t="s">
        <v>7</v>
      </c>
      <c r="Q9" s="184" t="s">
        <v>7</v>
      </c>
      <c r="R9" s="184" t="s">
        <v>7</v>
      </c>
      <c r="S9" s="184" t="s">
        <v>7</v>
      </c>
      <c r="T9" s="451" t="s">
        <v>7</v>
      </c>
      <c r="U9" s="451" t="s">
        <v>7</v>
      </c>
      <c r="V9" s="451" t="s">
        <v>7</v>
      </c>
      <c r="W9" s="451" t="s">
        <v>7</v>
      </c>
      <c r="X9" s="184" t="s">
        <v>7</v>
      </c>
      <c r="Y9" s="184" t="s">
        <v>7</v>
      </c>
      <c r="Z9" s="184" t="s">
        <v>7</v>
      </c>
      <c r="AA9" s="184">
        <v>19.899999999999999</v>
      </c>
      <c r="AB9" s="184">
        <v>20.5</v>
      </c>
      <c r="AC9" s="233">
        <v>23</v>
      </c>
      <c r="AD9" s="184" t="s">
        <v>7</v>
      </c>
      <c r="AE9" s="184">
        <v>18.100000000000001</v>
      </c>
      <c r="AF9" s="184">
        <v>11</v>
      </c>
    </row>
    <row r="10" spans="2:32" ht="20.100000000000001" customHeight="1">
      <c r="B10" s="658" t="s">
        <v>355</v>
      </c>
      <c r="C10" s="406" t="s">
        <v>356</v>
      </c>
      <c r="D10" s="184">
        <v>117</v>
      </c>
      <c r="E10" s="59">
        <v>4</v>
      </c>
      <c r="F10" s="59">
        <v>27</v>
      </c>
      <c r="G10" s="59">
        <v>21</v>
      </c>
      <c r="H10" s="59">
        <v>16</v>
      </c>
      <c r="I10" s="198">
        <v>17</v>
      </c>
      <c r="J10" s="198">
        <v>11</v>
      </c>
      <c r="K10" s="198">
        <v>16</v>
      </c>
      <c r="L10" s="198">
        <v>5</v>
      </c>
      <c r="M10" s="406">
        <v>12</v>
      </c>
      <c r="N10" s="406">
        <v>5</v>
      </c>
      <c r="O10" s="230">
        <v>29</v>
      </c>
      <c r="P10" s="230">
        <v>5</v>
      </c>
      <c r="Q10" s="230">
        <v>15</v>
      </c>
      <c r="R10" s="230">
        <v>7</v>
      </c>
      <c r="S10" s="230">
        <v>2</v>
      </c>
      <c r="T10" s="449">
        <v>31</v>
      </c>
      <c r="U10" s="449">
        <v>17</v>
      </c>
      <c r="V10" s="449">
        <v>10</v>
      </c>
      <c r="W10" s="449">
        <v>4</v>
      </c>
      <c r="X10" s="406">
        <v>13</v>
      </c>
      <c r="Y10" s="406">
        <v>13</v>
      </c>
      <c r="Z10" s="406" t="s">
        <v>7</v>
      </c>
      <c r="AA10" s="406">
        <v>7</v>
      </c>
      <c r="AB10" s="406">
        <v>7</v>
      </c>
      <c r="AC10" s="303">
        <v>9</v>
      </c>
      <c r="AD10" s="406">
        <v>11</v>
      </c>
      <c r="AE10" s="406">
        <v>5</v>
      </c>
      <c r="AF10" s="406">
        <v>11</v>
      </c>
    </row>
    <row r="11" spans="2:32" ht="20.100000000000001" customHeight="1">
      <c r="B11" s="658"/>
      <c r="C11" s="406" t="s">
        <v>357</v>
      </c>
      <c r="D11" s="184">
        <v>2</v>
      </c>
      <c r="E11" s="59" t="s">
        <v>7</v>
      </c>
      <c r="F11" s="59">
        <v>2</v>
      </c>
      <c r="G11" s="59" t="s">
        <v>7</v>
      </c>
      <c r="H11" s="59" t="s">
        <v>7</v>
      </c>
      <c r="I11" s="204" t="s">
        <v>772</v>
      </c>
      <c r="J11" s="204" t="s">
        <v>772</v>
      </c>
      <c r="K11" s="204" t="s">
        <v>772</v>
      </c>
      <c r="L11" s="204" t="s">
        <v>772</v>
      </c>
      <c r="M11" s="406" t="s">
        <v>7</v>
      </c>
      <c r="N11" s="406" t="s">
        <v>7</v>
      </c>
      <c r="O11" s="230">
        <v>9</v>
      </c>
      <c r="P11" s="230">
        <v>9</v>
      </c>
      <c r="Q11" s="230"/>
      <c r="R11" s="230"/>
      <c r="S11" s="230"/>
      <c r="T11" s="449" t="s">
        <v>7</v>
      </c>
      <c r="U11" s="449" t="s">
        <v>7</v>
      </c>
      <c r="V11" s="449" t="s">
        <v>7</v>
      </c>
      <c r="W11" s="449" t="s">
        <v>7</v>
      </c>
      <c r="X11" s="406" t="s">
        <v>7</v>
      </c>
      <c r="Y11" s="406" t="s">
        <v>7</v>
      </c>
      <c r="Z11" s="406" t="s">
        <v>7</v>
      </c>
      <c r="AA11" s="406" t="s">
        <v>7</v>
      </c>
      <c r="AB11" s="406" t="s">
        <v>7</v>
      </c>
      <c r="AC11" s="406" t="s">
        <v>7</v>
      </c>
      <c r="AD11" s="406" t="s">
        <v>7</v>
      </c>
      <c r="AE11" s="406" t="s">
        <v>7</v>
      </c>
      <c r="AF11" s="406">
        <v>5</v>
      </c>
    </row>
    <row r="12" spans="2:32" ht="20.100000000000001" customHeight="1">
      <c r="B12" s="658"/>
      <c r="C12" s="406" t="s">
        <v>358</v>
      </c>
      <c r="D12" s="184">
        <v>86</v>
      </c>
      <c r="E12" s="59" t="s">
        <v>7</v>
      </c>
      <c r="F12" s="59" t="s">
        <v>7</v>
      </c>
      <c r="G12" s="59" t="s">
        <v>7</v>
      </c>
      <c r="H12" s="59" t="s">
        <v>7</v>
      </c>
      <c r="I12" s="198">
        <v>26</v>
      </c>
      <c r="J12" s="198">
        <v>21</v>
      </c>
      <c r="K12" s="198">
        <v>30</v>
      </c>
      <c r="L12" s="198">
        <v>9</v>
      </c>
      <c r="M12" s="406" t="s">
        <v>7</v>
      </c>
      <c r="N12" s="406" t="s">
        <v>7</v>
      </c>
      <c r="O12" s="230" t="s">
        <v>7</v>
      </c>
      <c r="P12" s="230" t="s">
        <v>7</v>
      </c>
      <c r="Q12" s="230" t="s">
        <v>7</v>
      </c>
      <c r="R12" s="230" t="s">
        <v>7</v>
      </c>
      <c r="S12" s="230" t="s">
        <v>7</v>
      </c>
      <c r="T12" s="449" t="s">
        <v>7</v>
      </c>
      <c r="U12" s="449" t="s">
        <v>7</v>
      </c>
      <c r="V12" s="449" t="s">
        <v>7</v>
      </c>
      <c r="W12" s="449" t="s">
        <v>7</v>
      </c>
      <c r="X12" s="406" t="s">
        <v>7</v>
      </c>
      <c r="Y12" s="406" t="s">
        <v>7</v>
      </c>
      <c r="Z12" s="406" t="s">
        <v>7</v>
      </c>
      <c r="AA12" s="406" t="s">
        <v>7</v>
      </c>
      <c r="AB12" s="406" t="s">
        <v>7</v>
      </c>
      <c r="AC12" s="406" t="s">
        <v>7</v>
      </c>
      <c r="AD12" s="406" t="s">
        <v>7</v>
      </c>
      <c r="AE12" s="406" t="s">
        <v>7</v>
      </c>
      <c r="AF12" s="406" t="s">
        <v>7</v>
      </c>
    </row>
    <row r="13" spans="2:32" ht="20.100000000000001" customHeight="1">
      <c r="B13" s="658"/>
      <c r="C13" s="406" t="s">
        <v>74</v>
      </c>
      <c r="D13" s="184">
        <v>205</v>
      </c>
      <c r="E13" s="59">
        <v>4</v>
      </c>
      <c r="F13" s="59">
        <v>29</v>
      </c>
      <c r="G13" s="59">
        <v>21</v>
      </c>
      <c r="H13" s="59">
        <v>16</v>
      </c>
      <c r="I13" s="198">
        <v>43</v>
      </c>
      <c r="J13" s="198">
        <v>32</v>
      </c>
      <c r="K13" s="198">
        <v>46</v>
      </c>
      <c r="L13" s="198">
        <v>14</v>
      </c>
      <c r="M13" s="406">
        <v>12</v>
      </c>
      <c r="N13" s="406">
        <v>5</v>
      </c>
      <c r="O13" s="230">
        <v>38</v>
      </c>
      <c r="P13" s="230">
        <v>14</v>
      </c>
      <c r="Q13" s="230">
        <v>15</v>
      </c>
      <c r="R13" s="230">
        <v>7</v>
      </c>
      <c r="S13" s="230">
        <v>2</v>
      </c>
      <c r="T13" s="59">
        <v>31</v>
      </c>
      <c r="U13" s="59">
        <v>17</v>
      </c>
      <c r="V13" s="59">
        <v>10</v>
      </c>
      <c r="W13" s="449">
        <v>4</v>
      </c>
      <c r="X13" s="406">
        <v>13</v>
      </c>
      <c r="Y13" s="406">
        <v>13</v>
      </c>
      <c r="Z13" s="406" t="s">
        <v>7</v>
      </c>
      <c r="AA13" s="406">
        <v>7</v>
      </c>
      <c r="AB13" s="406">
        <v>7</v>
      </c>
      <c r="AC13" s="303">
        <v>9</v>
      </c>
      <c r="AD13" s="406">
        <v>10</v>
      </c>
      <c r="AE13" s="406">
        <v>5</v>
      </c>
      <c r="AF13" s="406" t="s">
        <v>7</v>
      </c>
    </row>
    <row r="14" spans="2:32" ht="20.100000000000001" customHeight="1">
      <c r="B14" s="658" t="s">
        <v>359</v>
      </c>
      <c r="C14" s="658"/>
      <c r="D14" s="184">
        <v>2825</v>
      </c>
      <c r="E14" s="59">
        <v>121</v>
      </c>
      <c r="F14" s="59">
        <v>979</v>
      </c>
      <c r="G14" s="59">
        <v>619</v>
      </c>
      <c r="H14" s="59">
        <v>437</v>
      </c>
      <c r="I14" s="198">
        <v>235</v>
      </c>
      <c r="J14" s="198">
        <v>124</v>
      </c>
      <c r="K14" s="198">
        <v>236</v>
      </c>
      <c r="L14" s="198">
        <v>74</v>
      </c>
      <c r="M14" s="406">
        <v>191</v>
      </c>
      <c r="N14" s="406">
        <v>168</v>
      </c>
      <c r="O14" s="230">
        <v>486</v>
      </c>
      <c r="P14" s="230">
        <v>168</v>
      </c>
      <c r="Q14" s="230">
        <v>217</v>
      </c>
      <c r="R14" s="230">
        <v>94</v>
      </c>
      <c r="S14" s="230">
        <v>7</v>
      </c>
      <c r="T14" s="59">
        <v>324</v>
      </c>
      <c r="U14" s="59">
        <v>147</v>
      </c>
      <c r="V14" s="59">
        <v>135</v>
      </c>
      <c r="W14" s="449">
        <v>42</v>
      </c>
      <c r="X14" s="406">
        <v>123</v>
      </c>
      <c r="Y14" s="406">
        <v>123</v>
      </c>
      <c r="Z14" s="406" t="s">
        <v>7</v>
      </c>
      <c r="AA14" s="406">
        <v>88</v>
      </c>
      <c r="AB14" s="406">
        <v>112</v>
      </c>
      <c r="AC14" s="303">
        <v>86</v>
      </c>
      <c r="AD14" s="406">
        <v>63</v>
      </c>
      <c r="AE14" s="406" t="s">
        <v>7</v>
      </c>
      <c r="AF14" s="406">
        <v>5</v>
      </c>
    </row>
    <row r="15" spans="2:32" ht="20.100000000000001" customHeight="1">
      <c r="B15" s="658" t="s">
        <v>360</v>
      </c>
      <c r="C15" s="658"/>
      <c r="D15" s="184">
        <v>1047</v>
      </c>
      <c r="E15" s="59">
        <v>24</v>
      </c>
      <c r="F15" s="59">
        <v>228</v>
      </c>
      <c r="G15" s="59">
        <v>163</v>
      </c>
      <c r="H15" s="59">
        <v>100</v>
      </c>
      <c r="I15" s="198">
        <v>191</v>
      </c>
      <c r="J15" s="198">
        <v>92</v>
      </c>
      <c r="K15" s="198">
        <v>186</v>
      </c>
      <c r="L15" s="198">
        <v>63</v>
      </c>
      <c r="M15" s="406">
        <v>145</v>
      </c>
      <c r="N15" s="406">
        <v>31</v>
      </c>
      <c r="O15" s="230">
        <v>443</v>
      </c>
      <c r="P15" s="230">
        <v>159</v>
      </c>
      <c r="Q15" s="230">
        <v>165</v>
      </c>
      <c r="R15" s="230">
        <v>82</v>
      </c>
      <c r="S15" s="230">
        <v>37</v>
      </c>
      <c r="T15" s="59">
        <v>270</v>
      </c>
      <c r="U15" s="59">
        <v>145</v>
      </c>
      <c r="V15" s="59">
        <v>114</v>
      </c>
      <c r="W15" s="449">
        <v>11</v>
      </c>
      <c r="X15" s="406">
        <v>188</v>
      </c>
      <c r="Y15" s="406">
        <v>109</v>
      </c>
      <c r="Z15" s="406">
        <v>79</v>
      </c>
      <c r="AA15" s="406">
        <v>80</v>
      </c>
      <c r="AB15" s="406">
        <v>96</v>
      </c>
      <c r="AC15" s="303">
        <v>60</v>
      </c>
      <c r="AD15" s="406">
        <v>7</v>
      </c>
      <c r="AE15" s="406">
        <v>46</v>
      </c>
      <c r="AF15" s="406">
        <v>5</v>
      </c>
    </row>
    <row r="16" spans="2:32" ht="20.100000000000001" customHeight="1">
      <c r="B16" s="658" t="s">
        <v>361</v>
      </c>
      <c r="C16" s="658"/>
      <c r="D16" s="184">
        <v>5127</v>
      </c>
      <c r="E16" s="59">
        <v>120</v>
      </c>
      <c r="F16" s="59">
        <v>850</v>
      </c>
      <c r="G16" s="59">
        <v>650</v>
      </c>
      <c r="H16" s="59">
        <v>421</v>
      </c>
      <c r="I16" s="198">
        <v>1035</v>
      </c>
      <c r="J16" s="198">
        <v>665</v>
      </c>
      <c r="K16" s="198">
        <v>1048</v>
      </c>
      <c r="L16" s="198">
        <v>338</v>
      </c>
      <c r="M16" s="406">
        <v>485</v>
      </c>
      <c r="N16" s="406">
        <v>172</v>
      </c>
      <c r="O16" s="230">
        <v>1507</v>
      </c>
      <c r="P16" s="230">
        <v>456</v>
      </c>
      <c r="Q16" s="230">
        <v>509</v>
      </c>
      <c r="R16" s="230">
        <v>279</v>
      </c>
      <c r="S16" s="230">
        <v>263</v>
      </c>
      <c r="T16" s="59">
        <v>1224</v>
      </c>
      <c r="U16" s="59">
        <v>475</v>
      </c>
      <c r="V16" s="59">
        <v>472</v>
      </c>
      <c r="W16" s="449">
        <v>277</v>
      </c>
      <c r="X16" s="406">
        <v>481</v>
      </c>
      <c r="Y16" s="406">
        <v>481</v>
      </c>
      <c r="Z16" s="406" t="s">
        <v>7</v>
      </c>
      <c r="AA16" s="406">
        <v>194</v>
      </c>
      <c r="AB16" s="406">
        <v>356</v>
      </c>
      <c r="AC16" s="406" t="s">
        <v>7</v>
      </c>
      <c r="AD16" s="406" t="s">
        <v>7</v>
      </c>
      <c r="AE16" s="406" t="s">
        <v>7</v>
      </c>
      <c r="AF16" s="406">
        <v>25</v>
      </c>
    </row>
    <row r="17" spans="2:32" ht="20.100000000000001" customHeight="1">
      <c r="B17" s="658" t="s">
        <v>362</v>
      </c>
      <c r="C17" s="658"/>
      <c r="D17" s="184">
        <v>161</v>
      </c>
      <c r="E17" s="227">
        <v>4</v>
      </c>
      <c r="F17" s="227">
        <v>30</v>
      </c>
      <c r="G17" s="227">
        <v>23</v>
      </c>
      <c r="H17" s="227">
        <v>17</v>
      </c>
      <c r="I17" s="198">
        <v>26</v>
      </c>
      <c r="J17" s="198">
        <v>21</v>
      </c>
      <c r="K17" s="198">
        <v>31</v>
      </c>
      <c r="L17" s="198">
        <v>9</v>
      </c>
      <c r="M17" s="298">
        <v>12</v>
      </c>
      <c r="N17" s="298">
        <v>5</v>
      </c>
      <c r="O17" s="405">
        <v>45</v>
      </c>
      <c r="P17" s="405">
        <v>14</v>
      </c>
      <c r="Q17" s="405">
        <v>19</v>
      </c>
      <c r="R17" s="405">
        <v>6</v>
      </c>
      <c r="S17" s="405">
        <v>6</v>
      </c>
      <c r="T17" s="59">
        <v>34</v>
      </c>
      <c r="U17" s="59">
        <v>17</v>
      </c>
      <c r="V17" s="59">
        <v>10</v>
      </c>
      <c r="W17" s="449">
        <v>7</v>
      </c>
      <c r="X17" s="406">
        <v>40</v>
      </c>
      <c r="Y17" s="406">
        <v>11</v>
      </c>
      <c r="Z17" s="406">
        <v>29</v>
      </c>
      <c r="AA17" s="406">
        <v>7</v>
      </c>
      <c r="AB17" s="406" t="s">
        <v>7</v>
      </c>
      <c r="AC17" s="441">
        <v>23</v>
      </c>
      <c r="AD17" s="406">
        <v>18</v>
      </c>
      <c r="AE17" s="406">
        <v>16</v>
      </c>
      <c r="AF17" s="406">
        <v>260</v>
      </c>
    </row>
    <row r="18" spans="2:32" ht="20.100000000000001" customHeight="1">
      <c r="B18" s="658" t="s">
        <v>363</v>
      </c>
      <c r="C18" s="658"/>
      <c r="D18" s="184">
        <v>4878</v>
      </c>
      <c r="E18" s="59">
        <v>378</v>
      </c>
      <c r="F18" s="59">
        <v>630</v>
      </c>
      <c r="G18" s="59">
        <v>871</v>
      </c>
      <c r="H18" s="59">
        <v>251</v>
      </c>
      <c r="I18" s="198">
        <v>997</v>
      </c>
      <c r="J18" s="198">
        <v>431</v>
      </c>
      <c r="K18" s="198">
        <v>1009</v>
      </c>
      <c r="L18" s="198">
        <v>311</v>
      </c>
      <c r="M18" s="406">
        <v>694</v>
      </c>
      <c r="N18" s="406">
        <v>14</v>
      </c>
      <c r="O18" s="230">
        <v>2126</v>
      </c>
      <c r="P18" s="230">
        <v>905</v>
      </c>
      <c r="Q18" s="230">
        <v>789</v>
      </c>
      <c r="R18" s="230">
        <v>432</v>
      </c>
      <c r="S18" s="230">
        <v>0</v>
      </c>
      <c r="T18" s="59">
        <v>957</v>
      </c>
      <c r="U18" s="59">
        <v>600</v>
      </c>
      <c r="V18" s="59">
        <v>357</v>
      </c>
      <c r="W18" s="449" t="s">
        <v>7</v>
      </c>
      <c r="X18" s="406">
        <v>461</v>
      </c>
      <c r="Y18" s="406">
        <v>461</v>
      </c>
      <c r="Z18" s="406" t="s">
        <v>7</v>
      </c>
      <c r="AA18" s="406">
        <v>122</v>
      </c>
      <c r="AB18" s="406">
        <v>404</v>
      </c>
      <c r="AC18" s="406" t="s">
        <v>7</v>
      </c>
      <c r="AD18" s="406" t="s">
        <v>7</v>
      </c>
      <c r="AE18" s="406" t="s">
        <v>7</v>
      </c>
      <c r="AF18" s="406">
        <v>6</v>
      </c>
    </row>
    <row r="19" spans="2:32" ht="20.100000000000001" customHeight="1"/>
    <row r="20" spans="2:32" ht="20.100000000000001" customHeight="1"/>
    <row r="21" spans="2:32" ht="20.100000000000001" customHeight="1"/>
    <row r="22" spans="2:32" ht="20.100000000000001" customHeight="1"/>
    <row r="23" spans="2:32" ht="20.100000000000001" customHeight="1"/>
    <row r="24" spans="2:32" ht="20.100000000000001" customHeight="1"/>
    <row r="25" spans="2:32" ht="20.100000000000001" customHeight="1"/>
    <row r="26" spans="2:32" ht="20.100000000000001" customHeight="1"/>
    <row r="27" spans="2:32" ht="20.100000000000001" customHeight="1"/>
    <row r="28" spans="2:32" ht="20.100000000000001" customHeight="1"/>
    <row r="29" spans="2:32" ht="20.100000000000001" customHeight="1"/>
    <row r="30" spans="2:32" ht="20.100000000000001" customHeight="1"/>
    <row r="31" spans="2:32" ht="20.100000000000001" customHeight="1"/>
    <row r="32" spans="2: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15.6" customHeight="1"/>
    <row r="44" ht="15.6" customHeight="1"/>
    <row r="48" ht="15.6" customHeight="1"/>
    <row r="49" ht="15.6" customHeight="1"/>
    <row r="50" ht="15.6" customHeight="1"/>
  </sheetData>
  <mergeCells count="15">
    <mergeCell ref="B16:C16"/>
    <mergeCell ref="B17:C17"/>
    <mergeCell ref="B18:C18"/>
    <mergeCell ref="T4:W4"/>
    <mergeCell ref="X4:Z4"/>
    <mergeCell ref="B15:C15"/>
    <mergeCell ref="B7:C7"/>
    <mergeCell ref="B8:C8"/>
    <mergeCell ref="B9:C9"/>
    <mergeCell ref="B10:B13"/>
    <mergeCell ref="B14:C14"/>
    <mergeCell ref="B4:C5"/>
    <mergeCell ref="B6:C6"/>
    <mergeCell ref="O4:S4"/>
    <mergeCell ref="D4:L4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1번.연도별전철화현황</vt:lpstr>
      <vt:lpstr>2번.전차선가선현황</vt:lpstr>
      <vt:lpstr>3번.전차선로시설물현황</vt:lpstr>
      <vt:lpstr>4번.변전시설물현황</vt:lpstr>
      <vt:lpstr>5번.전력시설물현황</vt:lpstr>
      <vt:lpstr>6번.통신시설물현황</vt:lpstr>
      <vt:lpstr>7번.전철전력사용량현황</vt:lpstr>
      <vt:lpstr>8번.일반전력사용량현황</vt:lpstr>
      <vt:lpstr>9번.신호제어설비현황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CEO</cp:lastModifiedBy>
  <dcterms:created xsi:type="dcterms:W3CDTF">2017-05-31T06:01:16Z</dcterms:created>
  <dcterms:modified xsi:type="dcterms:W3CDTF">2019-10-17T05:42:52Z</dcterms:modified>
</cp:coreProperties>
</file>