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6276" yWindow="-168" windowWidth="15696" windowHeight="10380" tabRatio="539"/>
  </bookViews>
  <sheets>
    <sheet name="1.연도별여객사고발생및배상현황(한국철도공사)" sheetId="7" r:id="rId1"/>
    <sheet name="1-1.연도별여객사고뱔생및배상현황(SRT)" sheetId="11" r:id="rId2"/>
    <sheet name="2.연도별화물사고발생현황" sheetId="10" r:id="rId3"/>
    <sheet name="3.연도별철도사고 운행장애발생현황" sheetId="9" r:id="rId4"/>
  </sheets>
  <externalReferences>
    <externalReference r:id="rId5"/>
  </externalReferences>
  <definedNames>
    <definedName name="_xlnm.Print_Area" localSheetId="0">'1.연도별여객사고발생및배상현황(한국철도공사)'!$A$1:$N$49</definedName>
    <definedName name="_xlnm.Print_Area" localSheetId="3">'3.연도별철도사고 운행장애발생현황'!$A$1:$AG$41</definedName>
    <definedName name="종____로__말소자">'[1]1 자원총괄'!#REF!</definedName>
  </definedNames>
  <calcPr calcId="144525"/>
</workbook>
</file>

<file path=xl/calcChain.xml><?xml version="1.0" encoding="utf-8"?>
<calcChain xmlns="http://schemas.openxmlformats.org/spreadsheetml/2006/main">
  <c r="AF28" i="9" l="1"/>
  <c r="AG28" i="9" s="1"/>
  <c r="J37" i="7" l="1"/>
  <c r="K37" i="7"/>
  <c r="L37" i="7"/>
  <c r="M37" i="7"/>
  <c r="I37" i="7"/>
  <c r="N39" i="7"/>
  <c r="N40" i="7"/>
  <c r="N41" i="7"/>
  <c r="N42" i="7"/>
  <c r="N43" i="7"/>
  <c r="N44" i="7"/>
  <c r="N45" i="7"/>
  <c r="N46" i="7"/>
  <c r="N47" i="7"/>
  <c r="N48" i="7"/>
  <c r="N49" i="7"/>
  <c r="N38" i="7"/>
  <c r="N37" i="7" l="1"/>
  <c r="AC29" i="9"/>
  <c r="AC30" i="9"/>
  <c r="AC31" i="9"/>
  <c r="AC32" i="9"/>
  <c r="AC33" i="9"/>
  <c r="AC34" i="9"/>
  <c r="AC35" i="9"/>
  <c r="AC36" i="9"/>
  <c r="AC37" i="9"/>
  <c r="AC38" i="9"/>
  <c r="AC39" i="9"/>
  <c r="AC40" i="9"/>
  <c r="AC28" i="9"/>
  <c r="N33" i="7" l="1"/>
  <c r="N34" i="7"/>
  <c r="N32" i="7"/>
  <c r="L31" i="7"/>
  <c r="M31" i="7"/>
  <c r="N31" i="7" l="1"/>
  <c r="E39" i="10"/>
</calcChain>
</file>

<file path=xl/sharedStrings.xml><?xml version="1.0" encoding="utf-8"?>
<sst xmlns="http://schemas.openxmlformats.org/spreadsheetml/2006/main" count="288" uniqueCount="152">
  <si>
    <t>합계</t>
    <phoneticPr fontId="16" type="noConversion"/>
  </si>
  <si>
    <t>사망인원</t>
    <phoneticPr fontId="16" type="noConversion"/>
  </si>
  <si>
    <t>부상인원</t>
    <phoneticPr fontId="16" type="noConversion"/>
  </si>
  <si>
    <t>계</t>
    <phoneticPr fontId="16" type="noConversion"/>
  </si>
  <si>
    <t>치료비</t>
    <phoneticPr fontId="16" type="noConversion"/>
  </si>
  <si>
    <t>1 9 9 0</t>
    <phoneticPr fontId="16" type="noConversion"/>
  </si>
  <si>
    <t>1 9 9 1</t>
    <phoneticPr fontId="16" type="noConversion"/>
  </si>
  <si>
    <t>1 9 9 2</t>
    <phoneticPr fontId="16" type="noConversion"/>
  </si>
  <si>
    <t>1 9 9 3</t>
    <phoneticPr fontId="16" type="noConversion"/>
  </si>
  <si>
    <t>1 9 9 4</t>
    <phoneticPr fontId="16" type="noConversion"/>
  </si>
  <si>
    <t>1 9 9 5</t>
    <phoneticPr fontId="16" type="noConversion"/>
  </si>
  <si>
    <t>1 9 9 6</t>
    <phoneticPr fontId="16" type="noConversion"/>
  </si>
  <si>
    <t>1 9 9 7</t>
    <phoneticPr fontId="16" type="noConversion"/>
  </si>
  <si>
    <t>1 9 9 8</t>
    <phoneticPr fontId="16" type="noConversion"/>
  </si>
  <si>
    <t>1 9 9 9</t>
    <phoneticPr fontId="16" type="noConversion"/>
  </si>
  <si>
    <t>2 0 0 0</t>
    <phoneticPr fontId="16" type="noConversion"/>
  </si>
  <si>
    <t>합    계</t>
    <phoneticPr fontId="16" type="noConversion"/>
  </si>
  <si>
    <t>기    타</t>
    <phoneticPr fontId="16" type="noConversion"/>
  </si>
  <si>
    <t>2 0 0 1</t>
    <phoneticPr fontId="16" type="noConversion"/>
  </si>
  <si>
    <t>2 0 0 2</t>
    <phoneticPr fontId="16" type="noConversion"/>
  </si>
  <si>
    <t xml:space="preserve">2 0 0 3 </t>
    <phoneticPr fontId="16" type="noConversion"/>
  </si>
  <si>
    <t xml:space="preserve">2 0 0 4 </t>
    <phoneticPr fontId="16" type="noConversion"/>
  </si>
  <si>
    <t>2 0 0 5</t>
    <phoneticPr fontId="16" type="noConversion"/>
  </si>
  <si>
    <t>2 0 0 6</t>
  </si>
  <si>
    <t>-</t>
  </si>
  <si>
    <t>2 0 0 9</t>
  </si>
  <si>
    <t>2 0 1 0</t>
    <phoneticPr fontId="16" type="noConversion"/>
  </si>
  <si>
    <t>2 0 1 2</t>
    <phoneticPr fontId="16" type="noConversion"/>
  </si>
  <si>
    <t>2 0 1 3</t>
    <phoneticPr fontId="16" type="noConversion"/>
  </si>
  <si>
    <t>2 0 1 1</t>
    <phoneticPr fontId="16" type="noConversion"/>
  </si>
  <si>
    <t>2 0 1 4</t>
    <phoneticPr fontId="16" type="noConversion"/>
  </si>
  <si>
    <t>2 0 1 5</t>
    <phoneticPr fontId="16" type="noConversion"/>
  </si>
  <si>
    <t>-</t>
    <phoneticPr fontId="16" type="noConversion"/>
  </si>
  <si>
    <t>단위 : 명, 원</t>
    <phoneticPr fontId="16" type="noConversion"/>
  </si>
  <si>
    <t>단위 : 건</t>
    <phoneticPr fontId="16" type="noConversion"/>
  </si>
  <si>
    <t>1. 연 도 별 여 객 사 고</t>
    <phoneticPr fontId="16" type="noConversion"/>
  </si>
  <si>
    <t>고속차량
KTX
산천</t>
    <phoneticPr fontId="16" type="noConversion"/>
  </si>
  <si>
    <t>고속차량
SRT</t>
    <phoneticPr fontId="16" type="noConversion"/>
  </si>
  <si>
    <t>단위 : 건</t>
  </si>
  <si>
    <t xml:space="preserve">                      구      분
                        Classifi
                        -cation
 연도 &amp; 분기
 Year &amp; Quarter</t>
  </si>
  <si>
    <t>파  손</t>
  </si>
  <si>
    <t>감  량</t>
  </si>
  <si>
    <t>기  타</t>
  </si>
  <si>
    <t>계</t>
  </si>
  <si>
    <t>배상금액(원)</t>
  </si>
  <si>
    <t>불  착</t>
  </si>
  <si>
    <t>도  난</t>
  </si>
  <si>
    <t>1 9 9 1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</si>
  <si>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</si>
  <si>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</si>
  <si>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</si>
  <si>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</si>
  <si>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</si>
  <si>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</si>
  <si>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</si>
  <si>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</si>
  <si>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2 0 0 0</t>
  </si>
  <si>
    <t>2 0 0 1</t>
  </si>
  <si>
    <t>2 0 0 2</t>
  </si>
  <si>
    <t>2 0 0 3</t>
  </si>
  <si>
    <t xml:space="preserve">2 0 0 4 </t>
  </si>
  <si>
    <t>2 0 0 5</t>
  </si>
  <si>
    <t>2 0 0 7</t>
  </si>
  <si>
    <t>2 0 0 8</t>
  </si>
  <si>
    <t>2 0 1 0</t>
  </si>
  <si>
    <t>2 0 1 1</t>
  </si>
  <si>
    <t>2 0 1 2</t>
  </si>
  <si>
    <t>2 0 1 3</t>
  </si>
  <si>
    <t>2 0 1 4</t>
  </si>
  <si>
    <t>2 0 1 5</t>
  </si>
  <si>
    <t>2 0 1 6</t>
  </si>
  <si>
    <t>2. 연  도  별  화  물 사  고  발  생  현  황</t>
    <phoneticPr fontId="16" type="noConversion"/>
  </si>
  <si>
    <t>1 0</t>
  </si>
  <si>
    <t>1 1</t>
  </si>
  <si>
    <t>1 2</t>
  </si>
  <si>
    <t>2 0 1 7</t>
    <phoneticPr fontId="16" type="noConversion"/>
  </si>
  <si>
    <t>1. 연 도 별 여 객 사 고</t>
    <phoneticPr fontId="16" type="noConversion"/>
  </si>
  <si>
    <t>단위 : 명, 원</t>
    <phoneticPr fontId="16" type="noConversion"/>
  </si>
  <si>
    <t>합계</t>
    <phoneticPr fontId="16" type="noConversion"/>
  </si>
  <si>
    <t>합    계</t>
    <phoneticPr fontId="16" type="noConversion"/>
  </si>
  <si>
    <t>사망인원</t>
    <phoneticPr fontId="16" type="noConversion"/>
  </si>
  <si>
    <t>부상인원</t>
    <phoneticPr fontId="16" type="noConversion"/>
  </si>
  <si>
    <t>계</t>
    <phoneticPr fontId="16" type="noConversion"/>
  </si>
  <si>
    <t>사망인원</t>
    <phoneticPr fontId="16" type="noConversion"/>
  </si>
  <si>
    <t>부상인원</t>
    <phoneticPr fontId="16" type="noConversion"/>
  </si>
  <si>
    <t>치료비</t>
    <phoneticPr fontId="16" type="noConversion"/>
  </si>
  <si>
    <t>기    타</t>
    <phoneticPr fontId="16" type="noConversion"/>
  </si>
  <si>
    <t>발 생 및 배 상 현 황(SRT)</t>
    <phoneticPr fontId="16" type="noConversion"/>
  </si>
  <si>
    <t>발 생 및 배 상 현 황(한국철도공사)</t>
    <phoneticPr fontId="16" type="noConversion"/>
  </si>
  <si>
    <t>3. 연 도 별  철 도 사 고 ·  운 행 장 애  발 생 현 황  (2)</t>
    <phoneticPr fontId="16" type="noConversion"/>
  </si>
  <si>
    <t xml:space="preserve">                          구분
연   월</t>
    <phoneticPr fontId="16" type="noConversion"/>
  </si>
  <si>
    <t>여 객 사 상</t>
    <phoneticPr fontId="16" type="noConversion"/>
  </si>
  <si>
    <t>공 중 사 상</t>
    <phoneticPr fontId="16" type="noConversion"/>
  </si>
  <si>
    <t>배상금</t>
    <phoneticPr fontId="16" type="noConversion"/>
  </si>
  <si>
    <t>위문금</t>
    <phoneticPr fontId="16" type="noConversion"/>
  </si>
  <si>
    <t>조의금</t>
    <phoneticPr fontId="16" type="noConversion"/>
  </si>
  <si>
    <t>종 별 지 출 액</t>
    <phoneticPr fontId="16" type="noConversion"/>
  </si>
  <si>
    <t>여 객 사 상</t>
    <phoneticPr fontId="16" type="noConversion"/>
  </si>
  <si>
    <t>종 별 지 출 액</t>
    <phoneticPr fontId="16" type="noConversion"/>
  </si>
  <si>
    <t>배상금</t>
    <phoneticPr fontId="16" type="noConversion"/>
  </si>
  <si>
    <t>위문금</t>
    <phoneticPr fontId="16" type="noConversion"/>
  </si>
  <si>
    <t>조의금</t>
    <phoneticPr fontId="16" type="noConversion"/>
  </si>
  <si>
    <t>공 중 사 상</t>
    <phoneticPr fontId="16" type="noConversion"/>
  </si>
  <si>
    <t>화  물  사  고</t>
    <phoneticPr fontId="16" type="noConversion"/>
  </si>
  <si>
    <t>소   화   물   사   고</t>
    <phoneticPr fontId="16" type="noConversion"/>
  </si>
  <si>
    <t>철 도 사 고</t>
    <phoneticPr fontId="16" type="noConversion"/>
  </si>
  <si>
    <t>열 차 사 고</t>
    <phoneticPr fontId="16" type="noConversion"/>
  </si>
  <si>
    <t>열차충돌</t>
    <phoneticPr fontId="16" type="noConversion"/>
  </si>
  <si>
    <t>열차탈선</t>
    <phoneticPr fontId="16" type="noConversion"/>
  </si>
  <si>
    <t>열차화재</t>
    <phoneticPr fontId="16" type="noConversion"/>
  </si>
  <si>
    <t>기타열차</t>
    <phoneticPr fontId="16" type="noConversion"/>
  </si>
  <si>
    <t>소계</t>
    <phoneticPr fontId="16" type="noConversion"/>
  </si>
  <si>
    <t>건널목</t>
    <phoneticPr fontId="16" type="noConversion"/>
  </si>
  <si>
    <t>계</t>
    <phoneticPr fontId="16" type="noConversion"/>
  </si>
  <si>
    <t>위험사건</t>
    <phoneticPr fontId="16" type="noConversion"/>
  </si>
  <si>
    <t>차량탈선</t>
    <phoneticPr fontId="16" type="noConversion"/>
  </si>
  <si>
    <t>차량파손</t>
    <phoneticPr fontId="16" type="noConversion"/>
  </si>
  <si>
    <t>차량화재</t>
    <phoneticPr fontId="16" type="noConversion"/>
  </si>
  <si>
    <t>열차분리</t>
    <phoneticPr fontId="16" type="noConversion"/>
  </si>
  <si>
    <t>차량구름</t>
    <phoneticPr fontId="16" type="noConversion"/>
  </si>
  <si>
    <t>규정위반</t>
    <phoneticPr fontId="16" type="noConversion"/>
  </si>
  <si>
    <t>운  행  장  애</t>
    <phoneticPr fontId="16" type="noConversion"/>
  </si>
  <si>
    <t>선로장애</t>
    <phoneticPr fontId="16" type="noConversion"/>
  </si>
  <si>
    <t>급전장애</t>
    <phoneticPr fontId="16" type="noConversion"/>
  </si>
  <si>
    <t>신호장애</t>
    <phoneticPr fontId="16" type="noConversion"/>
  </si>
  <si>
    <t>전기</t>
    <phoneticPr fontId="16" type="noConversion"/>
  </si>
  <si>
    <t>디젤</t>
    <phoneticPr fontId="16" type="noConversion"/>
  </si>
  <si>
    <t>동차</t>
    <phoneticPr fontId="16" type="noConversion"/>
  </si>
  <si>
    <t>전기동차</t>
    <phoneticPr fontId="16" type="noConversion"/>
  </si>
  <si>
    <t xml:space="preserve">차  량  고  장 </t>
    <phoneticPr fontId="16" type="noConversion"/>
  </si>
  <si>
    <t xml:space="preserve">      운  행  장  애</t>
    <phoneticPr fontId="16" type="noConversion"/>
  </si>
  <si>
    <t>객차</t>
    <phoneticPr fontId="16" type="noConversion"/>
  </si>
  <si>
    <t>화차</t>
    <phoneticPr fontId="16" type="noConversion"/>
  </si>
  <si>
    <t>기타</t>
    <phoneticPr fontId="16" type="noConversion"/>
  </si>
  <si>
    <t>열차방해</t>
    <phoneticPr fontId="16" type="noConversion"/>
  </si>
  <si>
    <t>합 계</t>
    <phoneticPr fontId="16" type="noConversion"/>
  </si>
  <si>
    <t>2 0 1 6</t>
    <phoneticPr fontId="16" type="noConversion"/>
  </si>
  <si>
    <t>2 0 1 7</t>
    <phoneticPr fontId="16" type="noConversion"/>
  </si>
  <si>
    <t>2 0 1 8</t>
    <phoneticPr fontId="16" type="noConversion"/>
  </si>
  <si>
    <t>2 0 1 8</t>
    <phoneticPr fontId="16" type="noConversion"/>
  </si>
  <si>
    <t>-</t>
    <phoneticPr fontId="16" type="noConversion"/>
  </si>
  <si>
    <t>-</t>
    <phoneticPr fontId="16" type="noConversion"/>
  </si>
  <si>
    <t>-</t>
    <phoneticPr fontId="16" type="noConversion"/>
  </si>
  <si>
    <t>-</t>
    <phoneticPr fontId="16" type="noConversion"/>
  </si>
  <si>
    <t>1 0</t>
    <phoneticPr fontId="16" type="noConversion"/>
  </si>
  <si>
    <t>1 1</t>
    <phoneticPr fontId="16" type="noConversion"/>
  </si>
  <si>
    <t>1 2</t>
    <phoneticPr fontId="16" type="noConversion"/>
  </si>
  <si>
    <t>2 0 1 7</t>
  </si>
  <si>
    <t>2 0 1 8</t>
    <phoneticPr fontId="16" type="noConversion"/>
  </si>
  <si>
    <t xml:space="preserve">        구분
연월</t>
    <phoneticPr fontId="16" type="noConversion"/>
  </si>
  <si>
    <t>3. 연 도 별  철 도 사 고 ·  운 행 장 애  발 생 현 황  (1)</t>
    <phoneticPr fontId="16" type="noConversion"/>
  </si>
  <si>
    <t xml:space="preserve">                 구 분
연   월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</si>
</sst>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#,##0_ "/>
    <numFmt numFmtId="179" formatCode="#,##0.0_);[Red]\(#,##0.0\)"/>
    <numFmt numFmtId="180" formatCode="#,##0_);[Red]\(#,##0\)"/>
    <numFmt numFmtId="181" formatCode="0.0000000000%"/>
    <numFmt numFmtId="182" formatCode="&quot;₩&quot;#,##0.00;&quot;₩&quot;&quot;₩&quot;&quot;₩&quot;&quot;₩&quot;&quot;₩&quot;&quot;₩&quot;\-#,##0.00"/>
    <numFmt numFmtId="183" formatCode="[&gt;0]#,##0;[=0]&quot;-&quot;#;General"/>
    <numFmt numFmtId="184" formatCode="#,##0.0"/>
    <numFmt numFmtId="185" formatCode="0.000000"/>
    <numFmt numFmtId="186" formatCode="_-* #,##0.00_-;&quot;₩&quot;&quot;₩&quot;\!\!\-* #,##0.00_-;_-* &quot;-&quot;??_-;_-@_-"/>
    <numFmt numFmtId="187" formatCode="&quot;0415-&quot;00&quot;-&quot;0000"/>
    <numFmt numFmtId="188" formatCode="##,###,###"/>
    <numFmt numFmtId="189" formatCode="&quot;?#,##0.00;[Red]\-&quot;&quot;?&quot;#,##0.00"/>
    <numFmt numFmtId="190" formatCode="&quot;0452-&quot;00&quot;-&quot;0000"/>
    <numFmt numFmtId="191" formatCode="&quot;0412-&quot;00&quot;-&quot;0000"/>
    <numFmt numFmtId="192" formatCode="#\ #\ #\ #"/>
  </numFmts>
  <fonts count="74">
    <font>
      <sz val="8"/>
      <name val="Arial Narrow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8"/>
      <name val="Arial Narrow"/>
      <family val="2"/>
    </font>
    <font>
      <sz val="12"/>
      <name val="뼻뮝"/>
      <family val="3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8"/>
      <name val="돋움"/>
      <family val="3"/>
      <charset val="129"/>
    </font>
    <font>
      <sz val="8.5"/>
      <name val="HY중고딕"/>
      <family val="1"/>
      <charset val="129"/>
    </font>
    <font>
      <b/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16"/>
      <color indexed="12"/>
      <name val="돋움체"/>
      <family val="3"/>
      <charset val="129"/>
    </font>
    <font>
      <sz val="12"/>
      <name val="돋움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9"/>
      <color indexed="8"/>
      <name val="굴림체"/>
      <family val="3"/>
      <charset val="129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2"/>
      <name val="HY중고딕"/>
      <family val="1"/>
      <charset val="129"/>
    </font>
    <font>
      <sz val="12"/>
      <name val="HY중고딕"/>
      <family val="1"/>
      <charset val="129"/>
    </font>
    <font>
      <sz val="8.5"/>
      <color indexed="8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.5"/>
      <color rgb="FFFF0000"/>
      <name val="HY중고딕"/>
      <family val="1"/>
      <charset val="129"/>
    </font>
    <font>
      <b/>
      <sz val="12"/>
      <color rgb="FFFF0000"/>
      <name val="Arial Narrow"/>
      <family val="2"/>
    </font>
    <font>
      <b/>
      <sz val="12"/>
      <name val="Arial Narrow"/>
      <family val="2"/>
    </font>
    <font>
      <b/>
      <sz val="16"/>
      <name val="HY견명조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name val="HY중고딕"/>
      <family val="1"/>
      <charset val="129"/>
    </font>
    <font>
      <b/>
      <sz val="8.5"/>
      <color rgb="FF000099"/>
      <name val="HY중고딕"/>
      <family val="1"/>
      <charset val="129"/>
    </font>
    <font>
      <sz val="8.5"/>
      <color rgb="FF000099"/>
      <name val="HY중고딕"/>
      <family val="1"/>
      <charset val="129"/>
    </font>
    <font>
      <sz val="1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Down="1">
      <left style="hair">
        <color indexed="64"/>
      </left>
      <right style="hair">
        <color indexed="64"/>
      </right>
      <top/>
      <bottom/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2">
    <xf numFmtId="0" fontId="0" fillId="0" borderId="0"/>
    <xf numFmtId="178" fontId="3" fillId="0" borderId="0" applyNumberFormat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0" borderId="0"/>
    <xf numFmtId="176" fontId="2" fillId="0" borderId="0" applyFont="0" applyFill="0" applyBorder="0" applyAlignment="0" applyProtection="0"/>
    <xf numFmtId="187" fontId="10" fillId="0" borderId="0"/>
    <xf numFmtId="177" fontId="2" fillId="0" borderId="0" applyFont="0" applyFill="0" applyBorder="0" applyAlignment="0" applyProtection="0"/>
    <xf numFmtId="178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0" fillId="0" borderId="0"/>
    <xf numFmtId="191" fontId="10" fillId="0" borderId="0" applyFont="0" applyFill="0" applyBorder="0" applyAlignment="0" applyProtection="0"/>
    <xf numFmtId="184" fontId="9" fillId="0" borderId="0" applyFont="0" applyFill="0" applyBorder="0" applyAlignment="0" applyProtection="0"/>
    <xf numFmtId="188" fontId="10" fillId="0" borderId="0"/>
    <xf numFmtId="38" fontId="13" fillId="2" borderId="0" applyNumberFormat="0" applyBorder="0" applyAlignment="0" applyProtection="0"/>
    <xf numFmtId="0" fontId="24" fillId="0" borderId="0">
      <alignment horizontal="left"/>
    </xf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5" fillId="0" borderId="0" applyNumberFormat="0" applyFill="0" applyBorder="0" applyAlignment="0" applyProtection="0"/>
    <xf numFmtId="10" fontId="13" fillId="3" borderId="3" applyNumberFormat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4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10" fillId="0" borderId="0"/>
    <xf numFmtId="185" fontId="9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0" borderId="0"/>
    <xf numFmtId="0" fontId="25" fillId="0" borderId="0"/>
    <xf numFmtId="190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9" borderId="27" applyNumberFormat="0" applyAlignment="0" applyProtection="0">
      <alignment vertical="center"/>
    </xf>
    <xf numFmtId="0" fontId="21" fillId="0" borderId="0">
      <alignment horizontal="centerContinuous"/>
    </xf>
    <xf numFmtId="0" fontId="3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33" fillId="31" borderId="28" applyNumberFormat="0" applyFont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7" fillId="0" borderId="0"/>
    <xf numFmtId="0" fontId="39" fillId="0" borderId="0" applyNumberFormat="0" applyFill="0" applyBorder="0" applyAlignment="0" applyProtection="0">
      <alignment vertical="center"/>
    </xf>
    <xf numFmtId="0" fontId="40" fillId="33" borderId="29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/>
    <xf numFmtId="0" fontId="41" fillId="0" borderId="30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3" fillId="34" borderId="27" applyNumberFormat="0" applyAlignment="0" applyProtection="0">
      <alignment vertical="center"/>
    </xf>
    <xf numFmtId="0" fontId="8" fillId="0" borderId="0">
      <alignment horizontal="center" vertical="top" wrapText="1"/>
    </xf>
    <xf numFmtId="0" fontId="44" fillId="0" borderId="32" applyNumberFormat="0" applyFill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9" fillId="0" borderId="0"/>
    <xf numFmtId="0" fontId="49" fillId="29" borderId="35" applyNumberFormat="0" applyAlignment="0" applyProtection="0">
      <alignment vertical="center"/>
    </xf>
    <xf numFmtId="38" fontId="22" fillId="0" borderId="0" applyFont="0" applyFill="0" applyBorder="0" applyAlignment="0">
      <alignment vertical="center"/>
    </xf>
    <xf numFmtId="41" fontId="10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60" fillId="34" borderId="27" applyNumberFormat="0" applyAlignment="0" applyProtection="0">
      <alignment vertical="center"/>
    </xf>
    <xf numFmtId="0" fontId="61" fillId="29" borderId="35" applyNumberFormat="0" applyAlignment="0" applyProtection="0">
      <alignment vertical="center"/>
    </xf>
    <xf numFmtId="0" fontId="62" fillId="29" borderId="27" applyNumberFormat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64" fillId="33" borderId="29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31" applyNumberFormat="0" applyFill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" fillId="31" borderId="2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04">
    <xf numFmtId="0" fontId="0" fillId="0" borderId="0" xfId="0"/>
    <xf numFmtId="0" fontId="19" fillId="4" borderId="0" xfId="0" applyFont="1" applyFill="1" applyAlignment="1">
      <alignment vertical="top"/>
    </xf>
    <xf numFmtId="0" fontId="20" fillId="4" borderId="0" xfId="0" applyFont="1" applyFill="1" applyAlignment="1">
      <alignment vertical="center"/>
    </xf>
    <xf numFmtId="0" fontId="18" fillId="4" borderId="0" xfId="0" applyFont="1" applyFill="1" applyAlignment="1">
      <alignment vertical="top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right" vertical="top"/>
    </xf>
    <xf numFmtId="179" fontId="17" fillId="4" borderId="0" xfId="0" applyNumberFormat="1" applyFont="1" applyFill="1" applyAlignment="1">
      <alignment horizontal="right" vertical="top"/>
    </xf>
    <xf numFmtId="0" fontId="17" fillId="4" borderId="0" xfId="0" applyFont="1" applyFill="1" applyAlignment="1">
      <alignment horizontal="center" vertical="top"/>
    </xf>
    <xf numFmtId="0" fontId="18" fillId="4" borderId="0" xfId="0" applyFont="1" applyFill="1" applyAlignment="1">
      <alignment horizontal="center" vertical="top"/>
    </xf>
    <xf numFmtId="179" fontId="17" fillId="4" borderId="0" xfId="0" applyNumberFormat="1" applyFont="1" applyFill="1" applyAlignment="1">
      <alignment horizontal="center" vertical="top"/>
    </xf>
    <xf numFmtId="179" fontId="17" fillId="4" borderId="0" xfId="0" applyNumberFormat="1" applyFont="1" applyFill="1" applyAlignment="1">
      <alignment vertical="top"/>
    </xf>
    <xf numFmtId="0" fontId="19" fillId="0" borderId="0" xfId="0" applyNumberFormat="1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top"/>
    </xf>
    <xf numFmtId="0" fontId="18" fillId="0" borderId="0" xfId="0" applyNumberFormat="1" applyFont="1" applyFill="1" applyAlignment="1">
      <alignment vertical="top"/>
    </xf>
    <xf numFmtId="0" fontId="17" fillId="4" borderId="10" xfId="0" applyFont="1" applyFill="1" applyBorder="1" applyAlignment="1">
      <alignment horizontal="center" vertical="top"/>
    </xf>
    <xf numFmtId="183" fontId="17" fillId="0" borderId="0" xfId="0" applyNumberFormat="1" applyFont="1" applyFill="1" applyAlignment="1">
      <alignment horizontal="right" vertical="center"/>
    </xf>
    <xf numFmtId="183" fontId="17" fillId="0" borderId="0" xfId="79" applyNumberFormat="1" applyFont="1" applyFill="1" applyAlignment="1">
      <alignment horizontal="right" vertical="center"/>
    </xf>
    <xf numFmtId="183" fontId="17" fillId="0" borderId="0" xfId="0" applyNumberFormat="1" applyFont="1" applyFill="1" applyBorder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41" fontId="17" fillId="0" borderId="0" xfId="79" applyFont="1" applyFill="1" applyBorder="1" applyAlignment="1">
      <alignment horizontal="right" vertical="center"/>
    </xf>
    <xf numFmtId="0" fontId="17" fillId="0" borderId="0" xfId="0" applyNumberFormat="1" applyFont="1" applyFill="1" applyBorder="1" applyAlignment="1">
      <alignment horizontal="right" vertical="center"/>
    </xf>
    <xf numFmtId="0" fontId="17" fillId="4" borderId="0" xfId="0" applyFont="1" applyFill="1" applyBorder="1" applyAlignment="1">
      <alignment horizontal="center" vertical="center"/>
    </xf>
    <xf numFmtId="183" fontId="17" fillId="0" borderId="0" xfId="79" applyNumberFormat="1" applyFont="1" applyFill="1" applyBorder="1" applyAlignment="1">
      <alignment horizontal="right" vertical="center"/>
    </xf>
    <xf numFmtId="0" fontId="18" fillId="4" borderId="0" xfId="0" applyFont="1" applyFill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178" fontId="27" fillId="0" borderId="10" xfId="0" applyNumberFormat="1" applyFont="1" applyFill="1" applyBorder="1" applyAlignment="1">
      <alignment horizontal="right" vertical="center"/>
    </xf>
    <xf numFmtId="179" fontId="27" fillId="0" borderId="10" xfId="0" applyNumberFormat="1" applyFont="1" applyFill="1" applyBorder="1" applyAlignment="1">
      <alignment horizontal="right" vertical="center"/>
    </xf>
    <xf numFmtId="180" fontId="27" fillId="0" borderId="10" xfId="0" applyNumberFormat="1" applyFont="1" applyFill="1" applyBorder="1" applyAlignment="1">
      <alignment horizontal="right" vertical="center"/>
    </xf>
    <xf numFmtId="0" fontId="29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right" vertical="center"/>
    </xf>
    <xf numFmtId="179" fontId="17" fillId="0" borderId="0" xfId="0" applyNumberFormat="1" applyFont="1" applyFill="1" applyAlignment="1">
      <alignment horizontal="right" vertical="center"/>
    </xf>
    <xf numFmtId="41" fontId="17" fillId="0" borderId="0" xfId="79" applyFont="1" applyFill="1" applyAlignment="1">
      <alignment horizontal="right" vertical="center"/>
    </xf>
    <xf numFmtId="0" fontId="17" fillId="0" borderId="0" xfId="0" applyNumberFormat="1" applyFont="1" applyFill="1" applyAlignment="1">
      <alignment horizontal="right" vertical="center"/>
    </xf>
    <xf numFmtId="183" fontId="17" fillId="0" borderId="0" xfId="0" applyNumberFormat="1" applyFont="1" applyFill="1" applyBorder="1" applyAlignment="1">
      <alignment horizontal="right" vertical="center" shrinkToFit="1"/>
    </xf>
    <xf numFmtId="0" fontId="0" fillId="4" borderId="0" xfId="0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179" fontId="0" fillId="4" borderId="0" xfId="0" applyNumberFormat="1" applyFont="1" applyFill="1" applyAlignment="1">
      <alignment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center" vertical="center" wrapText="1" shrinkToFit="1"/>
    </xf>
    <xf numFmtId="183" fontId="17" fillId="0" borderId="10" xfId="79" applyNumberFormat="1" applyFont="1" applyFill="1" applyBorder="1" applyAlignment="1">
      <alignment horizontal="right" vertical="center"/>
    </xf>
    <xf numFmtId="0" fontId="27" fillId="4" borderId="10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left" vertical="center"/>
    </xf>
    <xf numFmtId="0" fontId="17" fillId="0" borderId="12" xfId="0" applyFont="1" applyFill="1" applyBorder="1" applyAlignment="1">
      <alignment horizontal="center" vertical="center" wrapText="1" shrinkToFit="1"/>
    </xf>
    <xf numFmtId="0" fontId="17" fillId="0" borderId="13" xfId="0" applyFont="1" applyFill="1" applyBorder="1" applyAlignment="1">
      <alignment horizontal="center" vertical="center" wrapText="1" shrinkToFit="1"/>
    </xf>
    <xf numFmtId="0" fontId="17" fillId="0" borderId="14" xfId="0" applyFont="1" applyFill="1" applyBorder="1" applyAlignment="1">
      <alignment horizontal="center" vertical="center"/>
    </xf>
    <xf numFmtId="192" fontId="17" fillId="0" borderId="11" xfId="0" applyNumberFormat="1" applyFont="1" applyFill="1" applyBorder="1" applyAlignment="1">
      <alignment horizontal="center" vertical="center" shrinkToFit="1"/>
    </xf>
    <xf numFmtId="0" fontId="17" fillId="36" borderId="0" xfId="0" applyFont="1" applyFill="1" applyAlignment="1">
      <alignment horizontal="center" vertical="top"/>
    </xf>
    <xf numFmtId="0" fontId="17" fillId="36" borderId="0" xfId="0" applyFont="1" applyFill="1" applyAlignment="1">
      <alignment horizontal="right" vertical="top"/>
    </xf>
    <xf numFmtId="179" fontId="17" fillId="36" borderId="0" xfId="0" applyNumberFormat="1" applyFont="1" applyFill="1" applyAlignment="1">
      <alignment horizontal="right" vertical="top"/>
    </xf>
    <xf numFmtId="0" fontId="50" fillId="0" borderId="0" xfId="0" applyFont="1" applyFill="1" applyAlignment="1">
      <alignment horizontal="left" vertical="center"/>
    </xf>
    <xf numFmtId="0" fontId="51" fillId="4" borderId="0" xfId="0" applyFont="1" applyFill="1" applyAlignment="1">
      <alignment vertical="center"/>
    </xf>
    <xf numFmtId="0" fontId="0" fillId="0" borderId="0" xfId="0"/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horizontal="right" vertical="top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83" fontId="17" fillId="0" borderId="0" xfId="0" applyNumberFormat="1" applyFont="1" applyFill="1" applyAlignment="1">
      <alignment horizontal="right" vertical="center"/>
    </xf>
    <xf numFmtId="0" fontId="27" fillId="0" borderId="0" xfId="0" applyFont="1" applyFill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0" xfId="0" applyNumberFormat="1" applyFont="1" applyFill="1" applyAlignment="1">
      <alignment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Border="1" applyAlignment="1">
      <alignment horizontal="right" vertical="center"/>
    </xf>
    <xf numFmtId="183" fontId="17" fillId="0" borderId="0" xfId="79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179" fontId="17" fillId="0" borderId="0" xfId="0" applyNumberFormat="1" applyFont="1" applyFill="1" applyAlignment="1">
      <alignment horizontal="right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 wrapText="1"/>
    </xf>
    <xf numFmtId="0" fontId="53" fillId="0" borderId="0" xfId="0" applyFont="1" applyFill="1" applyAlignment="1">
      <alignment vertical="top"/>
    </xf>
    <xf numFmtId="0" fontId="53" fillId="0" borderId="0" xfId="0" applyNumberFormat="1" applyFont="1" applyFill="1" applyAlignment="1">
      <alignment vertical="top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183" fontId="32" fillId="0" borderId="0" xfId="79" applyNumberFormat="1" applyFont="1" applyFill="1" applyBorder="1" applyAlignment="1">
      <alignment horizontal="right" vertical="center"/>
    </xf>
    <xf numFmtId="0" fontId="18" fillId="0" borderId="11" xfId="0" applyFont="1" applyFill="1" applyBorder="1" applyAlignment="1">
      <alignment horizontal="center" vertical="center"/>
    </xf>
    <xf numFmtId="49" fontId="17" fillId="0" borderId="11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41" fontId="17" fillId="0" borderId="0" xfId="79" applyFont="1" applyFill="1" applyAlignment="1">
      <alignment horizontal="right" vertical="center"/>
    </xf>
    <xf numFmtId="41" fontId="32" fillId="0" borderId="0" xfId="79" applyFont="1" applyFill="1" applyBorder="1" applyAlignment="1">
      <alignment horizontal="right" vertical="center"/>
    </xf>
    <xf numFmtId="0" fontId="50" fillId="0" borderId="0" xfId="0" applyFont="1" applyFill="1" applyAlignment="1"/>
    <xf numFmtId="0" fontId="0" fillId="0" borderId="0" xfId="0" applyNumberFormat="1"/>
    <xf numFmtId="0" fontId="0" fillId="0" borderId="0" xfId="0" applyNumberFormat="1" applyFill="1" applyAlignment="1">
      <alignment horizontal="right" vertical="center"/>
    </xf>
    <xf numFmtId="0" fontId="32" fillId="0" borderId="0" xfId="79" applyNumberFormat="1" applyFont="1" applyFill="1" applyBorder="1" applyAlignment="1">
      <alignment horizontal="right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0" fillId="0" borderId="0" xfId="0"/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right" vertical="center"/>
    </xf>
    <xf numFmtId="41" fontId="17" fillId="0" borderId="0" xfId="79" applyFont="1" applyFill="1" applyAlignment="1">
      <alignment horizontal="right" vertical="center"/>
    </xf>
    <xf numFmtId="0" fontId="17" fillId="0" borderId="0" xfId="0" applyNumberFormat="1" applyFont="1" applyFill="1" applyAlignment="1">
      <alignment horizontal="right" vertical="center"/>
    </xf>
    <xf numFmtId="0" fontId="17" fillId="0" borderId="11" xfId="0" applyFont="1" applyFill="1" applyBorder="1" applyAlignment="1">
      <alignment horizontal="center" vertical="center"/>
    </xf>
    <xf numFmtId="183" fontId="17" fillId="0" borderId="0" xfId="0" applyNumberFormat="1" applyFont="1" applyFill="1" applyAlignment="1">
      <alignment horizontal="right" vertical="center"/>
    </xf>
    <xf numFmtId="183" fontId="17" fillId="0" borderId="0" xfId="79" applyNumberFormat="1" applyFont="1" applyFill="1" applyAlignment="1">
      <alignment horizontal="right" vertical="center"/>
    </xf>
    <xf numFmtId="183" fontId="17" fillId="0" borderId="0" xfId="0" applyNumberFormat="1" applyFont="1" applyFill="1" applyBorder="1" applyAlignment="1">
      <alignment horizontal="right" vertical="center"/>
    </xf>
    <xf numFmtId="183" fontId="17" fillId="0" borderId="0" xfId="79" applyNumberFormat="1" applyFont="1" applyFill="1" applyBorder="1" applyAlignment="1">
      <alignment horizontal="right" vertical="center"/>
    </xf>
    <xf numFmtId="0" fontId="18" fillId="4" borderId="0" xfId="0" applyFont="1" applyFill="1" applyAlignment="1">
      <alignment horizontal="center" vertical="center"/>
    </xf>
    <xf numFmtId="192" fontId="17" fillId="0" borderId="11" xfId="0" applyNumberFormat="1" applyFont="1" applyFill="1" applyBorder="1" applyAlignment="1">
      <alignment horizontal="center" vertical="center" shrinkToFit="1"/>
    </xf>
    <xf numFmtId="0" fontId="17" fillId="0" borderId="0" xfId="0" applyFont="1" applyFill="1" applyAlignment="1">
      <alignment horizontal="left" vertical="center"/>
    </xf>
    <xf numFmtId="183" fontId="17" fillId="36" borderId="0" xfId="0" applyNumberFormat="1" applyFont="1" applyFill="1" applyBorder="1" applyAlignment="1">
      <alignment horizontal="right" vertical="center"/>
    </xf>
    <xf numFmtId="0" fontId="70" fillId="36" borderId="0" xfId="0" applyFont="1" applyFill="1" applyBorder="1" applyAlignment="1">
      <alignment horizontal="right" vertical="center"/>
    </xf>
    <xf numFmtId="0" fontId="17" fillId="0" borderId="14" xfId="0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1" xfId="0" applyNumberFormat="1" applyFont="1" applyFill="1" applyBorder="1" applyAlignment="1">
      <alignment horizontal="center" vertical="center" wrapText="1"/>
    </xf>
    <xf numFmtId="0" fontId="17" fillId="0" borderId="42" xfId="0" applyNumberFormat="1" applyFont="1" applyFill="1" applyBorder="1" applyAlignment="1">
      <alignment horizontal="center" vertical="center" wrapText="1"/>
    </xf>
    <xf numFmtId="41" fontId="32" fillId="0" borderId="0" xfId="79" applyFont="1" applyFill="1" applyAlignment="1">
      <alignment horizontal="right" vertical="center"/>
    </xf>
    <xf numFmtId="0" fontId="71" fillId="0" borderId="11" xfId="0" applyFont="1" applyFill="1" applyBorder="1" applyAlignment="1">
      <alignment horizontal="center" vertical="center"/>
    </xf>
    <xf numFmtId="41" fontId="72" fillId="0" borderId="0" xfId="79" applyFont="1" applyFill="1" applyAlignment="1">
      <alignment horizontal="right" vertical="center"/>
    </xf>
    <xf numFmtId="41" fontId="72" fillId="0" borderId="0" xfId="79" applyFont="1" applyFill="1" applyBorder="1" applyAlignment="1">
      <alignment horizontal="right" vertical="center"/>
    </xf>
    <xf numFmtId="192" fontId="71" fillId="0" borderId="11" xfId="0" applyNumberFormat="1" applyFont="1" applyFill="1" applyBorder="1" applyAlignment="1">
      <alignment horizontal="center" vertical="center" shrinkToFit="1"/>
    </xf>
    <xf numFmtId="183" fontId="71" fillId="0" borderId="0" xfId="79" applyNumberFormat="1" applyFont="1" applyFill="1" applyAlignment="1">
      <alignment horizontal="right" vertical="center"/>
    </xf>
    <xf numFmtId="0" fontId="72" fillId="0" borderId="11" xfId="0" applyFont="1" applyFill="1" applyBorder="1" applyAlignment="1">
      <alignment horizontal="center" vertical="center"/>
    </xf>
    <xf numFmtId="183" fontId="72" fillId="0" borderId="0" xfId="79" applyNumberFormat="1" applyFont="1" applyFill="1" applyBorder="1" applyAlignment="1">
      <alignment horizontal="right" vertical="center"/>
    </xf>
    <xf numFmtId="183" fontId="72" fillId="0" borderId="0" xfId="79" applyNumberFormat="1" applyFont="1" applyFill="1" applyAlignment="1">
      <alignment horizontal="right" vertical="center"/>
    </xf>
    <xf numFmtId="179" fontId="0" fillId="4" borderId="10" xfId="0" applyNumberFormat="1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top"/>
    </xf>
    <xf numFmtId="179" fontId="17" fillId="0" borderId="0" xfId="0" applyNumberFormat="1" applyFont="1" applyFill="1" applyBorder="1" applyAlignment="1">
      <alignment horizontal="right" vertical="top"/>
    </xf>
    <xf numFmtId="41" fontId="17" fillId="0" borderId="0" xfId="79" applyFont="1" applyFill="1" applyBorder="1" applyAlignment="1">
      <alignment horizontal="right" vertical="top"/>
    </xf>
    <xf numFmtId="0" fontId="17" fillId="0" borderId="0" xfId="0" applyNumberFormat="1" applyFont="1" applyFill="1" applyBorder="1" applyAlignment="1">
      <alignment horizontal="right" vertical="top"/>
    </xf>
    <xf numFmtId="183" fontId="17" fillId="0" borderId="0" xfId="0" applyNumberFormat="1" applyFont="1" applyBorder="1" applyAlignment="1">
      <alignment horizontal="right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top"/>
    </xf>
    <xf numFmtId="0" fontId="17" fillId="0" borderId="11" xfId="0" applyFont="1" applyFill="1" applyBorder="1" applyAlignment="1">
      <alignment horizontal="right" vertical="top"/>
    </xf>
    <xf numFmtId="0" fontId="17" fillId="0" borderId="6" xfId="0" applyFont="1" applyFill="1" applyBorder="1" applyAlignment="1">
      <alignment horizontal="center" vertical="center"/>
    </xf>
    <xf numFmtId="183" fontId="17" fillId="0" borderId="11" xfId="0" applyNumberFormat="1" applyFont="1" applyBorder="1" applyAlignment="1">
      <alignment horizontal="right" vertical="center"/>
    </xf>
    <xf numFmtId="183" fontId="17" fillId="0" borderId="11" xfId="0" applyNumberFormat="1" applyFont="1" applyFill="1" applyBorder="1" applyAlignment="1">
      <alignment horizontal="right" vertical="center"/>
    </xf>
    <xf numFmtId="0" fontId="17" fillId="36" borderId="6" xfId="0" applyFont="1" applyFill="1" applyBorder="1" applyAlignment="1">
      <alignment horizontal="center" vertical="center"/>
    </xf>
    <xf numFmtId="183" fontId="17" fillId="36" borderId="11" xfId="0" applyNumberFormat="1" applyFont="1" applyFill="1" applyBorder="1" applyAlignment="1">
      <alignment horizontal="right" vertical="center"/>
    </xf>
    <xf numFmtId="0" fontId="70" fillId="36" borderId="6" xfId="0" applyFont="1" applyFill="1" applyBorder="1" applyAlignment="1">
      <alignment horizontal="center" vertical="center"/>
    </xf>
    <xf numFmtId="0" fontId="70" fillId="36" borderId="47" xfId="0" applyFont="1" applyFill="1" applyBorder="1" applyAlignment="1">
      <alignment horizontal="center" vertical="center"/>
    </xf>
    <xf numFmtId="183" fontId="17" fillId="36" borderId="48" xfId="0" applyNumberFormat="1" applyFont="1" applyFill="1" applyBorder="1" applyAlignment="1">
      <alignment horizontal="right" vertical="center"/>
    </xf>
    <xf numFmtId="183" fontId="17" fillId="36" borderId="49" xfId="0" applyNumberFormat="1" applyFont="1" applyFill="1" applyBorder="1" applyAlignment="1">
      <alignment horizontal="right" vertical="center"/>
    </xf>
    <xf numFmtId="0" fontId="17" fillId="0" borderId="38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 wrapText="1"/>
    </xf>
    <xf numFmtId="3" fontId="17" fillId="0" borderId="38" xfId="0" applyNumberFormat="1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73" fillId="0" borderId="0" xfId="0" applyFont="1" applyFill="1" applyAlignment="1">
      <alignment vertical="center"/>
    </xf>
    <xf numFmtId="0" fontId="30" fillId="36" borderId="0" xfId="0" applyFont="1" applyFill="1" applyBorder="1" applyAlignment="1">
      <alignment horizontal="left" vertical="center"/>
    </xf>
    <xf numFmtId="0" fontId="31" fillId="36" borderId="0" xfId="0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right" vertical="top"/>
    </xf>
    <xf numFmtId="0" fontId="17" fillId="0" borderId="44" xfId="0" applyFont="1" applyFill="1" applyBorder="1" applyAlignment="1">
      <alignment vertical="center" wrapText="1"/>
    </xf>
    <xf numFmtId="0" fontId="17" fillId="0" borderId="45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right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2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left" vertical="center" wrapText="1"/>
    </xf>
    <xf numFmtId="0" fontId="17" fillId="0" borderId="40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vertical="center" wrapText="1"/>
    </xf>
    <xf numFmtId="0" fontId="17" fillId="0" borderId="17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 wrapText="1" shrinkToFit="1"/>
    </xf>
    <xf numFmtId="0" fontId="17" fillId="0" borderId="7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 wrapText="1" shrinkToFit="1"/>
    </xf>
    <xf numFmtId="0" fontId="17" fillId="0" borderId="24" xfId="0" applyFont="1" applyFill="1" applyBorder="1" applyAlignment="1">
      <alignment horizontal="center" vertical="center" wrapText="1" shrinkToFit="1"/>
    </xf>
    <xf numFmtId="0" fontId="17" fillId="0" borderId="25" xfId="0" applyFont="1" applyFill="1" applyBorder="1" applyAlignment="1">
      <alignment horizontal="center" vertical="center" wrapText="1" shrinkToFi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top"/>
    </xf>
    <xf numFmtId="0" fontId="20" fillId="0" borderId="0" xfId="0" applyNumberFormat="1" applyFont="1" applyFill="1" applyAlignment="1">
      <alignment horizontal="center" vertical="center"/>
    </xf>
    <xf numFmtId="0" fontId="17" fillId="0" borderId="17" xfId="0" applyFont="1" applyFill="1" applyBorder="1" applyAlignment="1">
      <alignment vertical="center" wrapText="1"/>
    </xf>
    <xf numFmtId="0" fontId="17" fillId="0" borderId="18" xfId="0" applyFont="1" applyFill="1" applyBorder="1" applyAlignment="1">
      <alignment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</cellXfs>
  <cellStyles count="162">
    <cellStyle name="1-1" xfId="1"/>
    <cellStyle name="20% - 강조색1" xfId="135" builtinId="30" customBuiltin="1"/>
    <cellStyle name="20% - 강조색1 2" xfId="2"/>
    <cellStyle name="20% - 강조색2" xfId="139" builtinId="34" customBuiltin="1"/>
    <cellStyle name="20% - 강조색2 2" xfId="3"/>
    <cellStyle name="20% - 강조색3" xfId="143" builtinId="38" customBuiltin="1"/>
    <cellStyle name="20% - 강조색3 2" xfId="4"/>
    <cellStyle name="20% - 강조색4" xfId="147" builtinId="42" customBuiltin="1"/>
    <cellStyle name="20% - 강조색4 2" xfId="5"/>
    <cellStyle name="20% - 강조색5" xfId="151" builtinId="46" customBuiltin="1"/>
    <cellStyle name="20% - 강조색5 2" xfId="6"/>
    <cellStyle name="20% - 강조색6" xfId="155" builtinId="50" customBuiltin="1"/>
    <cellStyle name="20% - 강조색6 2" xfId="7"/>
    <cellStyle name="40% - 강조색1" xfId="136" builtinId="31" customBuiltin="1"/>
    <cellStyle name="40% - 강조색1 2" xfId="8"/>
    <cellStyle name="40% - 강조색2" xfId="140" builtinId="35" customBuiltin="1"/>
    <cellStyle name="40% - 강조색2 2" xfId="9"/>
    <cellStyle name="40% - 강조색3" xfId="144" builtinId="39" customBuiltin="1"/>
    <cellStyle name="40% - 강조색3 2" xfId="10"/>
    <cellStyle name="40% - 강조색4" xfId="148" builtinId="43" customBuiltin="1"/>
    <cellStyle name="40% - 강조색4 2" xfId="11"/>
    <cellStyle name="40% - 강조색5" xfId="152" builtinId="47" customBuiltin="1"/>
    <cellStyle name="40% - 강조색5 2" xfId="12"/>
    <cellStyle name="40% - 강조색6" xfId="156" builtinId="51" customBuiltin="1"/>
    <cellStyle name="40% - 강조색6 2" xfId="13"/>
    <cellStyle name="60% - 강조색1" xfId="137" builtinId="32" customBuiltin="1"/>
    <cellStyle name="60% - 강조색1 2" xfId="14"/>
    <cellStyle name="60% - 강조색2" xfId="141" builtinId="36" customBuiltin="1"/>
    <cellStyle name="60% - 강조색2 2" xfId="15"/>
    <cellStyle name="60% - 강조색3" xfId="145" builtinId="40" customBuiltin="1"/>
    <cellStyle name="60% - 강조색3 2" xfId="16"/>
    <cellStyle name="60% - 강조색4" xfId="149" builtinId="44" customBuiltin="1"/>
    <cellStyle name="60% - 강조색4 2" xfId="17"/>
    <cellStyle name="60% - 강조색5" xfId="153" builtinId="48" customBuiltin="1"/>
    <cellStyle name="60% - 강조색5 2" xfId="18"/>
    <cellStyle name="60% - 강조색6" xfId="157" builtinId="52" customBuiltin="1"/>
    <cellStyle name="60% - 강조색6 2" xfId="19"/>
    <cellStyle name="AeE­ [0]_INQUIRY ¿μ¾÷AßAø " xfId="20"/>
    <cellStyle name="AeE­_INQUIRY ¿μ¾÷AßAø " xfId="21"/>
    <cellStyle name="ALIGNMENT" xfId="22"/>
    <cellStyle name="AÞ¸¶ [0]_INQUIRY ¿μ¾÷AßAø " xfId="23"/>
    <cellStyle name="AÞ¸¶_INQUIRY ¿μ¾÷AßAø " xfId="24"/>
    <cellStyle name="C￥AØ_¿μ¾÷CoE² " xfId="25"/>
    <cellStyle name="category" xfId="26"/>
    <cellStyle name="Comma [0]_ SG&amp;A Bridge " xfId="27"/>
    <cellStyle name="comma zerodec" xfId="28"/>
    <cellStyle name="Comma_ SG&amp;A Bridge " xfId="29"/>
    <cellStyle name="Currency [0]_ SG&amp;A Bridge " xfId="30"/>
    <cellStyle name="Currency_ SG&amp;A Bridge " xfId="31"/>
    <cellStyle name="Currency1" xfId="32"/>
    <cellStyle name="Dezimal [0]_laroux" xfId="33"/>
    <cellStyle name="Dezimal_laroux" xfId="34"/>
    <cellStyle name="Dollar (zero dec)" xfId="35"/>
    <cellStyle name="Grey" xfId="36"/>
    <cellStyle name="HEADER" xfId="37"/>
    <cellStyle name="Header1" xfId="38"/>
    <cellStyle name="Header2" xfId="39"/>
    <cellStyle name="Hyperlink_NEGS" xfId="40"/>
    <cellStyle name="Input [yellow]" xfId="41"/>
    <cellStyle name="Milliers [0]_Arabian Spec" xfId="42"/>
    <cellStyle name="Milliers_Arabian Spec" xfId="43"/>
    <cellStyle name="Model" xfId="44"/>
    <cellStyle name="Mon?aire [0]_Arabian Spec" xfId="45"/>
    <cellStyle name="Mon?aire_Arabian Spec" xfId="46"/>
    <cellStyle name="Normal - Style1" xfId="47"/>
    <cellStyle name="Normal - Style1 2" xfId="48"/>
    <cellStyle name="Normal_ SG&amp;A Bridge " xfId="49"/>
    <cellStyle name="Œ…?æ맖?e [0.00]_laroux" xfId="50"/>
    <cellStyle name="Œ…?æ맖?e_laroux" xfId="51"/>
    <cellStyle name="Percent [2]" xfId="52"/>
    <cellStyle name="Standard_laroux" xfId="53"/>
    <cellStyle name="subhead" xfId="54"/>
    <cellStyle name="W?rung [0]_laroux" xfId="55"/>
    <cellStyle name="W?rung_laroux" xfId="56"/>
    <cellStyle name="강조색1" xfId="134" builtinId="29" customBuiltin="1"/>
    <cellStyle name="강조색1 2" xfId="57"/>
    <cellStyle name="강조색2" xfId="138" builtinId="33" customBuiltin="1"/>
    <cellStyle name="강조색2 2" xfId="58"/>
    <cellStyle name="강조색3" xfId="142" builtinId="37" customBuiltin="1"/>
    <cellStyle name="강조색3 2" xfId="59"/>
    <cellStyle name="강조색4" xfId="146" builtinId="41" customBuiltin="1"/>
    <cellStyle name="강조색4 2" xfId="60"/>
    <cellStyle name="강조색5" xfId="150" builtinId="45" customBuiltin="1"/>
    <cellStyle name="강조색5 2" xfId="61"/>
    <cellStyle name="강조색6" xfId="154" builtinId="49" customBuiltin="1"/>
    <cellStyle name="강조색6 2" xfId="62"/>
    <cellStyle name="경고문" xfId="131" builtinId="11" customBuiltin="1"/>
    <cellStyle name="경고문 2" xfId="63"/>
    <cellStyle name="계산" xfId="128" builtinId="22" customBuiltin="1"/>
    <cellStyle name="계산 2" xfId="64"/>
    <cellStyle name="기본" xfId="65"/>
    <cellStyle name="나쁨" xfId="124" builtinId="27" customBuiltin="1"/>
    <cellStyle name="나쁨 2" xfId="66"/>
    <cellStyle name="뒤에 오는 하이퍼링크_Book1" xfId="67"/>
    <cellStyle name="똿뗦먛귟 [0.00]_PRODUCT DETAIL Q1" xfId="68"/>
    <cellStyle name="똿뗦먛귟_PRODUCT DETAIL Q1" xfId="69"/>
    <cellStyle name="메모 2" xfId="70"/>
    <cellStyle name="메모 3" xfId="160"/>
    <cellStyle name="믅됞 [0.00]_PRODUCT DETAIL Q1" xfId="71"/>
    <cellStyle name="믅됞_PRODUCT DETAIL Q1" xfId="72"/>
    <cellStyle name="백분율 2" xfId="73"/>
    <cellStyle name="백분율 3" xfId="74"/>
    <cellStyle name="보통" xfId="125" builtinId="28" customBuiltin="1"/>
    <cellStyle name="보통 2" xfId="75"/>
    <cellStyle name="뷭?_BOOKSHIP" xfId="76"/>
    <cellStyle name="설명 텍스트" xfId="132" builtinId="53" customBuiltin="1"/>
    <cellStyle name="설명 텍스트 2" xfId="77"/>
    <cellStyle name="셀 확인" xfId="130" builtinId="23" customBuiltin="1"/>
    <cellStyle name="셀 확인 2" xfId="78"/>
    <cellStyle name="쉼표 [0]" xfId="79" builtinId="6"/>
    <cellStyle name="쉼표 [0] 2" xfId="80"/>
    <cellStyle name="쉼표 [0] 2 2" xfId="81"/>
    <cellStyle name="쉼표 [0] 3" xfId="82"/>
    <cellStyle name="쉼표 [0] 3 2" xfId="83"/>
    <cellStyle name="쉼표 [0] 4" xfId="84"/>
    <cellStyle name="쉼표 [0] 5" xfId="161"/>
    <cellStyle name="스타일 1" xfId="85"/>
    <cellStyle name="연결된 셀" xfId="129" builtinId="24" customBuiltin="1"/>
    <cellStyle name="연결된 셀 2" xfId="86"/>
    <cellStyle name="요약" xfId="133" builtinId="25" customBuiltin="1"/>
    <cellStyle name="요약 2" xfId="87"/>
    <cellStyle name="입력" xfId="126" builtinId="20" customBuiltin="1"/>
    <cellStyle name="입력 2" xfId="88"/>
    <cellStyle name="제목" xfId="89" builtinId="15" customBuiltin="1"/>
    <cellStyle name="제목 1" xfId="119" builtinId="16" customBuiltin="1"/>
    <cellStyle name="제목 1 2" xfId="90"/>
    <cellStyle name="제목 2" xfId="120" builtinId="17" customBuiltin="1"/>
    <cellStyle name="제목 2 2" xfId="91"/>
    <cellStyle name="제목 3" xfId="121" builtinId="18" customBuiltin="1"/>
    <cellStyle name="제목 3 2" xfId="92"/>
    <cellStyle name="제목 4" xfId="122" builtinId="19" customBuiltin="1"/>
    <cellStyle name="제목 4 2" xfId="93"/>
    <cellStyle name="제목 5" xfId="94"/>
    <cellStyle name="제목 6" xfId="159"/>
    <cellStyle name="좋음" xfId="123" builtinId="26" customBuiltin="1"/>
    <cellStyle name="좋음 2" xfId="95"/>
    <cellStyle name="지정되지 않음" xfId="96"/>
    <cellStyle name="출력" xfId="127" builtinId="21" customBuiltin="1"/>
    <cellStyle name="출력 2" xfId="97"/>
    <cellStyle name="컴마" xfId="98"/>
    <cellStyle name="콤마 [0]" xfId="99"/>
    <cellStyle name="콤마_ 관리지표2" xfId="100"/>
    <cellStyle name="표준" xfId="0" builtinId="0"/>
    <cellStyle name="표준 2" xfId="101"/>
    <cellStyle name="표준 2 10" xfId="102"/>
    <cellStyle name="표준 2 11" xfId="103"/>
    <cellStyle name="표준 2 12" xfId="104"/>
    <cellStyle name="표준 2 2" xfId="105"/>
    <cellStyle name="표준 2 3" xfId="106"/>
    <cellStyle name="표준 2 4" xfId="107"/>
    <cellStyle name="표준 2 5" xfId="108"/>
    <cellStyle name="표준 2 6" xfId="109"/>
    <cellStyle name="표준 2 7" xfId="110"/>
    <cellStyle name="표준 2 8" xfId="111"/>
    <cellStyle name="표준 2 9" xfId="112"/>
    <cellStyle name="표준 3" xfId="113"/>
    <cellStyle name="표준 4" xfId="114"/>
    <cellStyle name="표준 5" xfId="115"/>
    <cellStyle name="표준 5 2" xfId="116"/>
    <cellStyle name="표준 6" xfId="117"/>
    <cellStyle name="표준 7" xfId="118"/>
    <cellStyle name="표준 8" xfId="158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ign-001\&#46356;&#51088;&#51064;-&#47589;&#44277;&#50976;\WINDOWS\TEMP\Handy\2002&#45380;%20&#48124;&#48169;&#50948;&#45824;%20&#54200;&#49457;&#50577;&#498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표지"/>
      <sheetName val="1 자원총괄"/>
      <sheetName val="1-1자원변동"/>
      <sheetName val="1-2자원현황"/>
      <sheetName val="1-3 전시자원"/>
      <sheetName val="2-0 편성표지"/>
      <sheetName val="2 편성현황"/>
      <sheetName val="2-1 자원증감"/>
      <sheetName val="2-2 규모별"/>
      <sheetName val="2-2-1최대소"/>
      <sheetName val="2-2-2 소규모"/>
      <sheetName val="동지역"/>
      <sheetName val="읍지역"/>
      <sheetName val="면지역"/>
      <sheetName val="2-3 연령별"/>
      <sheetName val="2-4 도.농"/>
      <sheetName val="2-5 직장유형"/>
      <sheetName val="2-6 기술편성"/>
      <sheetName val="3 기능별"/>
      <sheetName val="4 소규모통합"/>
      <sheetName val="5 연합대"/>
      <sheetName val="6 대장현황"/>
      <sheetName val="6-1. 여성대장"/>
      <sheetName val="6-2 대장교체"/>
      <sheetName val="7 화생방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6"/>
  <sheetViews>
    <sheetView tabSelected="1" zoomScale="85" zoomScaleNormal="85" zoomScaleSheetLayoutView="100" workbookViewId="0">
      <selection activeCell="G31" sqref="G31"/>
    </sheetView>
  </sheetViews>
  <sheetFormatPr defaultColWidth="9.6640625" defaultRowHeight="18" customHeight="1"/>
  <cols>
    <col min="1" max="1" width="29" style="7" customWidth="1"/>
    <col min="2" max="2" width="14.6640625" style="7" customWidth="1"/>
    <col min="3" max="3" width="14.6640625" style="9" customWidth="1"/>
    <col min="4" max="4" width="13" style="9" customWidth="1"/>
    <col min="5" max="5" width="15" style="7" customWidth="1"/>
    <col min="6" max="6" width="14.6640625" style="7" customWidth="1"/>
    <col min="7" max="7" width="14.6640625" style="10" customWidth="1"/>
    <col min="8" max="8" width="16.6640625" style="10" customWidth="1"/>
    <col min="9" max="9" width="33" style="9" customWidth="1"/>
    <col min="10" max="10" width="22" style="7" customWidth="1"/>
    <col min="11" max="11" width="24" style="7" customWidth="1"/>
    <col min="12" max="13" width="16" style="7" customWidth="1"/>
    <col min="14" max="14" width="24.1640625" style="7" bestFit="1" customWidth="1"/>
    <col min="15" max="16384" width="9.6640625" style="7"/>
  </cols>
  <sheetData>
    <row r="1" spans="1:14" s="1" customFormat="1" ht="27" customHeight="1">
      <c r="A1" s="60"/>
      <c r="B1" s="60"/>
      <c r="C1" s="11"/>
      <c r="D1" s="11"/>
      <c r="E1" s="165" t="s">
        <v>35</v>
      </c>
      <c r="F1" s="165"/>
      <c r="G1" s="165"/>
      <c r="H1" s="165"/>
      <c r="I1" s="11" t="s">
        <v>88</v>
      </c>
      <c r="J1" s="11"/>
      <c r="K1" s="60"/>
      <c r="L1" s="60"/>
      <c r="M1" s="60"/>
      <c r="N1" s="61"/>
    </row>
    <row r="2" spans="1:14" s="2" customFormat="1" ht="19.5" customHeight="1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2"/>
      <c r="N2" s="12"/>
    </row>
    <row r="3" spans="1:14" s="3" customFormat="1" ht="20.25" customHeight="1">
      <c r="A3" s="112"/>
      <c r="B3" s="14"/>
      <c r="C3" s="15"/>
      <c r="D3" s="15"/>
      <c r="E3" s="14"/>
      <c r="F3" s="14"/>
      <c r="G3" s="15"/>
      <c r="H3" s="15"/>
      <c r="I3" s="15"/>
      <c r="J3" s="14"/>
      <c r="K3" s="14"/>
      <c r="L3" s="14"/>
      <c r="M3" s="14"/>
      <c r="N3" s="112" t="s">
        <v>33</v>
      </c>
    </row>
    <row r="4" spans="1:14" s="4" customFormat="1" ht="20.100000000000001" customHeight="1">
      <c r="A4" s="166" t="s">
        <v>90</v>
      </c>
      <c r="B4" s="168" t="s">
        <v>91</v>
      </c>
      <c r="C4" s="168"/>
      <c r="D4" s="169"/>
      <c r="E4" s="170" t="s">
        <v>92</v>
      </c>
      <c r="F4" s="168"/>
      <c r="G4" s="169"/>
      <c r="H4" s="171" t="s">
        <v>0</v>
      </c>
      <c r="I4" s="168" t="s">
        <v>96</v>
      </c>
      <c r="J4" s="168"/>
      <c r="K4" s="168"/>
      <c r="L4" s="168"/>
      <c r="M4" s="169"/>
      <c r="N4" s="173" t="s">
        <v>16</v>
      </c>
    </row>
    <row r="5" spans="1:14" s="4" customFormat="1" ht="20.100000000000001" customHeight="1">
      <c r="A5" s="167"/>
      <c r="B5" s="52" t="s">
        <v>1</v>
      </c>
      <c r="C5" s="62" t="s">
        <v>2</v>
      </c>
      <c r="D5" s="62" t="s">
        <v>3</v>
      </c>
      <c r="E5" s="62" t="s">
        <v>1</v>
      </c>
      <c r="F5" s="62" t="s">
        <v>2</v>
      </c>
      <c r="G5" s="62" t="s">
        <v>3</v>
      </c>
      <c r="H5" s="172"/>
      <c r="I5" s="115" t="s">
        <v>93</v>
      </c>
      <c r="J5" s="116" t="s">
        <v>94</v>
      </c>
      <c r="K5" s="116" t="s">
        <v>95</v>
      </c>
      <c r="L5" s="99" t="s">
        <v>4</v>
      </c>
      <c r="M5" s="84" t="s">
        <v>17</v>
      </c>
      <c r="N5" s="174"/>
    </row>
    <row r="6" spans="1:14" ht="8.25" hidden="1" customHeight="1">
      <c r="A6" s="141"/>
      <c r="B6" s="135"/>
      <c r="C6" s="136"/>
      <c r="D6" s="136"/>
      <c r="E6" s="135"/>
      <c r="F6" s="137"/>
      <c r="G6" s="138"/>
      <c r="H6" s="138"/>
      <c r="I6" s="136"/>
      <c r="J6" s="135"/>
      <c r="K6" s="135"/>
      <c r="L6" s="135"/>
      <c r="M6" s="135"/>
      <c r="N6" s="142"/>
    </row>
    <row r="7" spans="1:14" ht="18.899999999999999" hidden="1" customHeight="1">
      <c r="A7" s="143" t="s">
        <v>5</v>
      </c>
      <c r="B7" s="108">
        <v>116</v>
      </c>
      <c r="C7" s="108">
        <v>1190</v>
      </c>
      <c r="D7" s="108">
        <v>1306</v>
      </c>
      <c r="E7" s="108">
        <v>488</v>
      </c>
      <c r="F7" s="109">
        <v>403</v>
      </c>
      <c r="G7" s="108">
        <v>891</v>
      </c>
      <c r="H7" s="108">
        <v>2197</v>
      </c>
      <c r="I7" s="139">
        <v>2172782390</v>
      </c>
      <c r="J7" s="139">
        <v>13360000</v>
      </c>
      <c r="K7" s="139">
        <v>8800000</v>
      </c>
      <c r="L7" s="139">
        <v>457679430</v>
      </c>
      <c r="M7" s="139">
        <v>36218020</v>
      </c>
      <c r="N7" s="144">
        <v>2688839840</v>
      </c>
    </row>
    <row r="8" spans="1:14" ht="18.899999999999999" hidden="1" customHeight="1">
      <c r="A8" s="143" t="s">
        <v>6</v>
      </c>
      <c r="B8" s="108">
        <v>107</v>
      </c>
      <c r="C8" s="108">
        <v>1099</v>
      </c>
      <c r="D8" s="108">
        <v>1206</v>
      </c>
      <c r="E8" s="108">
        <v>481</v>
      </c>
      <c r="F8" s="109">
        <v>466</v>
      </c>
      <c r="G8" s="108">
        <v>947</v>
      </c>
      <c r="H8" s="108">
        <v>2153</v>
      </c>
      <c r="I8" s="139">
        <v>1796772750</v>
      </c>
      <c r="J8" s="139">
        <v>9900000</v>
      </c>
      <c r="K8" s="139">
        <v>9850000</v>
      </c>
      <c r="L8" s="139">
        <v>372661630</v>
      </c>
      <c r="M8" s="139">
        <v>6848760</v>
      </c>
      <c r="N8" s="144">
        <v>2196033140</v>
      </c>
    </row>
    <row r="9" spans="1:14" ht="18.899999999999999" hidden="1" customHeight="1">
      <c r="A9" s="143" t="s">
        <v>7</v>
      </c>
      <c r="B9" s="108">
        <v>111</v>
      </c>
      <c r="C9" s="108">
        <v>901</v>
      </c>
      <c r="D9" s="108">
        <v>1012</v>
      </c>
      <c r="E9" s="108">
        <v>412</v>
      </c>
      <c r="F9" s="108">
        <v>338</v>
      </c>
      <c r="G9" s="108">
        <v>750</v>
      </c>
      <c r="H9" s="108">
        <v>1762</v>
      </c>
      <c r="I9" s="139">
        <v>3221876300</v>
      </c>
      <c r="J9" s="139">
        <v>3710000</v>
      </c>
      <c r="K9" s="139">
        <v>6900000</v>
      </c>
      <c r="L9" s="139">
        <v>303186920</v>
      </c>
      <c r="M9" s="139">
        <v>1350520</v>
      </c>
      <c r="N9" s="144">
        <v>3537023740</v>
      </c>
    </row>
    <row r="10" spans="1:14" ht="18.899999999999999" hidden="1" customHeight="1">
      <c r="A10" s="143" t="s">
        <v>8</v>
      </c>
      <c r="B10" s="108">
        <v>154</v>
      </c>
      <c r="C10" s="108">
        <v>1037</v>
      </c>
      <c r="D10" s="108">
        <v>1191</v>
      </c>
      <c r="E10" s="108">
        <v>424</v>
      </c>
      <c r="F10" s="108">
        <v>340</v>
      </c>
      <c r="G10" s="108">
        <v>764</v>
      </c>
      <c r="H10" s="108">
        <v>1955</v>
      </c>
      <c r="I10" s="139">
        <v>3255496060</v>
      </c>
      <c r="J10" s="139">
        <v>312246000</v>
      </c>
      <c r="K10" s="139">
        <v>21800000</v>
      </c>
      <c r="L10" s="139">
        <v>218505605</v>
      </c>
      <c r="M10" s="139">
        <v>2171880</v>
      </c>
      <c r="N10" s="144">
        <v>3810219545</v>
      </c>
    </row>
    <row r="11" spans="1:14" ht="18.899999999999999" hidden="1" customHeight="1">
      <c r="A11" s="143" t="s">
        <v>9</v>
      </c>
      <c r="B11" s="108">
        <v>96</v>
      </c>
      <c r="C11" s="108">
        <v>1041</v>
      </c>
      <c r="D11" s="108">
        <v>1137</v>
      </c>
      <c r="E11" s="108">
        <v>382</v>
      </c>
      <c r="F11" s="108">
        <v>343</v>
      </c>
      <c r="G11" s="108">
        <v>725</v>
      </c>
      <c r="H11" s="108">
        <v>1862</v>
      </c>
      <c r="I11" s="139">
        <v>2399608369</v>
      </c>
      <c r="J11" s="139">
        <v>28230000</v>
      </c>
      <c r="K11" s="139">
        <v>6850000</v>
      </c>
      <c r="L11" s="139">
        <v>337291560</v>
      </c>
      <c r="M11" s="139">
        <v>85365680</v>
      </c>
      <c r="N11" s="144">
        <v>2857345609</v>
      </c>
    </row>
    <row r="12" spans="1:14" ht="18.899999999999999" hidden="1" customHeight="1">
      <c r="A12" s="143"/>
      <c r="B12" s="108"/>
      <c r="C12" s="108"/>
      <c r="D12" s="108"/>
      <c r="E12" s="108"/>
      <c r="F12" s="108"/>
      <c r="G12" s="108"/>
      <c r="H12" s="108"/>
      <c r="I12" s="139"/>
      <c r="J12" s="139"/>
      <c r="K12" s="139"/>
      <c r="L12" s="139"/>
      <c r="M12" s="139"/>
      <c r="N12" s="144"/>
    </row>
    <row r="13" spans="1:14" ht="18.899999999999999" hidden="1" customHeight="1">
      <c r="A13" s="143" t="s">
        <v>10</v>
      </c>
      <c r="B13" s="108">
        <v>61</v>
      </c>
      <c r="C13" s="108">
        <v>1032</v>
      </c>
      <c r="D13" s="108">
        <v>1093</v>
      </c>
      <c r="E13" s="108">
        <v>305</v>
      </c>
      <c r="F13" s="108">
        <v>293</v>
      </c>
      <c r="G13" s="108">
        <v>598</v>
      </c>
      <c r="H13" s="108">
        <v>1691</v>
      </c>
      <c r="I13" s="139">
        <v>2198397420</v>
      </c>
      <c r="J13" s="139">
        <v>16268200</v>
      </c>
      <c r="K13" s="139">
        <v>8200000</v>
      </c>
      <c r="L13" s="139">
        <v>738745470</v>
      </c>
      <c r="M13" s="139">
        <v>48891310</v>
      </c>
      <c r="N13" s="144">
        <v>3010502400</v>
      </c>
    </row>
    <row r="14" spans="1:14" ht="18.899999999999999" hidden="1" customHeight="1">
      <c r="A14" s="143" t="s">
        <v>11</v>
      </c>
      <c r="B14" s="108">
        <v>85</v>
      </c>
      <c r="C14" s="108">
        <v>546</v>
      </c>
      <c r="D14" s="108">
        <v>631</v>
      </c>
      <c r="E14" s="108">
        <v>267</v>
      </c>
      <c r="F14" s="108">
        <v>220</v>
      </c>
      <c r="G14" s="108">
        <v>487</v>
      </c>
      <c r="H14" s="108">
        <v>1118</v>
      </c>
      <c r="I14" s="139">
        <v>3323475440</v>
      </c>
      <c r="J14" s="139">
        <v>4850000</v>
      </c>
      <c r="K14" s="139">
        <v>4200000</v>
      </c>
      <c r="L14" s="139">
        <v>521764660</v>
      </c>
      <c r="M14" s="139">
        <v>29326270</v>
      </c>
      <c r="N14" s="144">
        <v>3883616370</v>
      </c>
    </row>
    <row r="15" spans="1:14" ht="18.899999999999999" hidden="1" customHeight="1">
      <c r="A15" s="143" t="s">
        <v>12</v>
      </c>
      <c r="B15" s="108">
        <v>69</v>
      </c>
      <c r="C15" s="108">
        <v>473</v>
      </c>
      <c r="D15" s="108">
        <v>542</v>
      </c>
      <c r="E15" s="108">
        <v>268</v>
      </c>
      <c r="F15" s="108">
        <v>191</v>
      </c>
      <c r="G15" s="108">
        <v>459</v>
      </c>
      <c r="H15" s="108">
        <v>1001</v>
      </c>
      <c r="I15" s="139">
        <v>3069425940</v>
      </c>
      <c r="J15" s="139">
        <v>4070000</v>
      </c>
      <c r="K15" s="139">
        <v>7000000</v>
      </c>
      <c r="L15" s="139">
        <v>173181720</v>
      </c>
      <c r="M15" s="139">
        <v>18849310</v>
      </c>
      <c r="N15" s="144">
        <v>3272526970</v>
      </c>
    </row>
    <row r="16" spans="1:14" ht="18.899999999999999" hidden="1" customHeight="1">
      <c r="A16" s="143" t="s">
        <v>13</v>
      </c>
      <c r="B16" s="108">
        <v>68</v>
      </c>
      <c r="C16" s="108">
        <v>443</v>
      </c>
      <c r="D16" s="108">
        <v>511</v>
      </c>
      <c r="E16" s="108">
        <v>258</v>
      </c>
      <c r="F16" s="108">
        <v>166</v>
      </c>
      <c r="G16" s="108">
        <v>424</v>
      </c>
      <c r="H16" s="108">
        <v>935</v>
      </c>
      <c r="I16" s="139">
        <v>1530939950</v>
      </c>
      <c r="J16" s="139">
        <v>3720000</v>
      </c>
      <c r="K16" s="139">
        <v>3160000</v>
      </c>
      <c r="L16" s="139">
        <v>160999360</v>
      </c>
      <c r="M16" s="139">
        <v>14760500</v>
      </c>
      <c r="N16" s="144">
        <v>1713579810</v>
      </c>
    </row>
    <row r="17" spans="1:14" ht="18.899999999999999" hidden="1" customHeight="1">
      <c r="A17" s="143" t="s">
        <v>14</v>
      </c>
      <c r="B17" s="108">
        <v>33</v>
      </c>
      <c r="C17" s="108">
        <v>300</v>
      </c>
      <c r="D17" s="108">
        <v>333</v>
      </c>
      <c r="E17" s="108">
        <v>246</v>
      </c>
      <c r="F17" s="108">
        <v>129</v>
      </c>
      <c r="G17" s="108">
        <v>375</v>
      </c>
      <c r="H17" s="108">
        <v>708</v>
      </c>
      <c r="I17" s="139">
        <v>1576752010</v>
      </c>
      <c r="J17" s="139">
        <v>2214620</v>
      </c>
      <c r="K17" s="139">
        <v>3190000</v>
      </c>
      <c r="L17" s="139">
        <v>242367540</v>
      </c>
      <c r="M17" s="139">
        <v>3234600</v>
      </c>
      <c r="N17" s="144">
        <v>1827758770</v>
      </c>
    </row>
    <row r="18" spans="1:14" ht="18.899999999999999" hidden="1" customHeight="1">
      <c r="A18" s="143"/>
      <c r="B18" s="108"/>
      <c r="C18" s="108"/>
      <c r="D18" s="108"/>
      <c r="E18" s="108"/>
      <c r="F18" s="108"/>
      <c r="G18" s="108"/>
      <c r="H18" s="108"/>
      <c r="I18" s="139"/>
      <c r="J18" s="139"/>
      <c r="K18" s="139"/>
      <c r="L18" s="139"/>
      <c r="M18" s="139"/>
      <c r="N18" s="144"/>
    </row>
    <row r="19" spans="1:14" ht="18.899999999999999" hidden="1" customHeight="1">
      <c r="A19" s="143" t="s">
        <v>15</v>
      </c>
      <c r="B19" s="108">
        <v>25</v>
      </c>
      <c r="C19" s="108">
        <v>234</v>
      </c>
      <c r="D19" s="108">
        <v>259</v>
      </c>
      <c r="E19" s="108">
        <v>200</v>
      </c>
      <c r="F19" s="108">
        <v>113</v>
      </c>
      <c r="G19" s="108">
        <v>313</v>
      </c>
      <c r="H19" s="109">
        <v>572</v>
      </c>
      <c r="I19" s="139">
        <v>903091670</v>
      </c>
      <c r="J19" s="139">
        <v>810000</v>
      </c>
      <c r="K19" s="139">
        <v>2120000</v>
      </c>
      <c r="L19" s="139">
        <v>167323915</v>
      </c>
      <c r="M19" s="139">
        <v>5067930</v>
      </c>
      <c r="N19" s="144">
        <v>1078413515</v>
      </c>
    </row>
    <row r="20" spans="1:14" ht="18.899999999999999" hidden="1" customHeight="1">
      <c r="A20" s="143" t="s">
        <v>18</v>
      </c>
      <c r="B20" s="108">
        <v>42</v>
      </c>
      <c r="C20" s="108">
        <v>207</v>
      </c>
      <c r="D20" s="108">
        <v>249</v>
      </c>
      <c r="E20" s="108">
        <v>163</v>
      </c>
      <c r="F20" s="108">
        <v>90</v>
      </c>
      <c r="G20" s="108">
        <v>253</v>
      </c>
      <c r="H20" s="109">
        <v>502</v>
      </c>
      <c r="I20" s="139">
        <v>419148140</v>
      </c>
      <c r="J20" s="139">
        <v>2128800</v>
      </c>
      <c r="K20" s="139">
        <v>4450000</v>
      </c>
      <c r="L20" s="139">
        <v>155484520</v>
      </c>
      <c r="M20" s="139">
        <v>13943870</v>
      </c>
      <c r="N20" s="144">
        <v>595155330</v>
      </c>
    </row>
    <row r="21" spans="1:14" ht="18.899999999999999" hidden="1" customHeight="1">
      <c r="A21" s="143" t="s">
        <v>19</v>
      </c>
      <c r="B21" s="108">
        <v>31</v>
      </c>
      <c r="C21" s="108">
        <v>280</v>
      </c>
      <c r="D21" s="108">
        <v>311</v>
      </c>
      <c r="E21" s="108">
        <v>198</v>
      </c>
      <c r="F21" s="108">
        <v>60</v>
      </c>
      <c r="G21" s="108">
        <v>258</v>
      </c>
      <c r="H21" s="109">
        <v>569</v>
      </c>
      <c r="I21" s="139">
        <v>434063300</v>
      </c>
      <c r="J21" s="139">
        <v>12556050</v>
      </c>
      <c r="K21" s="139">
        <v>5300000</v>
      </c>
      <c r="L21" s="139">
        <v>271519020</v>
      </c>
      <c r="M21" s="139">
        <v>27598690</v>
      </c>
      <c r="N21" s="144">
        <v>751037060</v>
      </c>
    </row>
    <row r="22" spans="1:14" ht="18.899999999999999" hidden="1" customHeight="1">
      <c r="A22" s="143" t="s">
        <v>20</v>
      </c>
      <c r="B22" s="108">
        <v>68</v>
      </c>
      <c r="C22" s="108">
        <v>486</v>
      </c>
      <c r="D22" s="108">
        <v>553</v>
      </c>
      <c r="E22" s="108">
        <v>179</v>
      </c>
      <c r="F22" s="108">
        <v>72</v>
      </c>
      <c r="G22" s="108">
        <v>251</v>
      </c>
      <c r="H22" s="108">
        <v>1609</v>
      </c>
      <c r="I22" s="108">
        <v>1195710568</v>
      </c>
      <c r="J22" s="108">
        <v>27858100</v>
      </c>
      <c r="K22" s="108">
        <v>20500000</v>
      </c>
      <c r="L22" s="108">
        <v>49656302</v>
      </c>
      <c r="M22" s="108">
        <v>16490630</v>
      </c>
      <c r="N22" s="145">
        <v>1310215600</v>
      </c>
    </row>
    <row r="23" spans="1:14" ht="18.899999999999999" hidden="1" customHeight="1">
      <c r="A23" s="143" t="s">
        <v>21</v>
      </c>
      <c r="B23" s="108">
        <v>49</v>
      </c>
      <c r="C23" s="108">
        <v>310</v>
      </c>
      <c r="D23" s="108">
        <v>359</v>
      </c>
      <c r="E23" s="108">
        <v>142</v>
      </c>
      <c r="F23" s="108">
        <v>75</v>
      </c>
      <c r="G23" s="108">
        <v>217</v>
      </c>
      <c r="H23" s="108">
        <v>576</v>
      </c>
      <c r="I23" s="108">
        <v>257277921</v>
      </c>
      <c r="J23" s="108">
        <v>3658000</v>
      </c>
      <c r="K23" s="108">
        <v>12150000</v>
      </c>
      <c r="L23" s="108">
        <v>18493130</v>
      </c>
      <c r="M23" s="108">
        <v>32894027</v>
      </c>
      <c r="N23" s="145">
        <v>324473078</v>
      </c>
    </row>
    <row r="24" spans="1:14" ht="18.899999999999999" hidden="1" customHeight="1">
      <c r="A24" s="143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45"/>
    </row>
    <row r="25" spans="1:14" ht="18.899999999999999" hidden="1" customHeight="1">
      <c r="A25" s="143" t="s">
        <v>22</v>
      </c>
      <c r="B25" s="108">
        <v>47</v>
      </c>
      <c r="C25" s="108">
        <v>137</v>
      </c>
      <c r="D25" s="108">
        <v>184</v>
      </c>
      <c r="E25" s="108">
        <v>104</v>
      </c>
      <c r="F25" s="108">
        <v>62</v>
      </c>
      <c r="G25" s="108">
        <v>166</v>
      </c>
      <c r="H25" s="108">
        <v>350</v>
      </c>
      <c r="I25" s="108">
        <v>361706260</v>
      </c>
      <c r="J25" s="108">
        <v>5900000</v>
      </c>
      <c r="K25" s="108">
        <v>9630000</v>
      </c>
      <c r="L25" s="108">
        <v>200680</v>
      </c>
      <c r="M25" s="108">
        <v>69796460</v>
      </c>
      <c r="N25" s="145">
        <v>447233400</v>
      </c>
    </row>
    <row r="26" spans="1:14" ht="18.899999999999999" hidden="1" customHeight="1">
      <c r="A26" s="143" t="s">
        <v>23</v>
      </c>
      <c r="B26" s="108">
        <v>41</v>
      </c>
      <c r="C26" s="108">
        <v>68</v>
      </c>
      <c r="D26" s="108">
        <v>109</v>
      </c>
      <c r="E26" s="108">
        <v>89</v>
      </c>
      <c r="F26" s="108">
        <v>45</v>
      </c>
      <c r="G26" s="108">
        <v>134</v>
      </c>
      <c r="H26" s="108">
        <v>243</v>
      </c>
      <c r="I26" s="108">
        <v>86719010</v>
      </c>
      <c r="J26" s="108">
        <v>2600000</v>
      </c>
      <c r="K26" s="108">
        <v>9530000</v>
      </c>
      <c r="L26" s="108">
        <v>1522820</v>
      </c>
      <c r="M26" s="108">
        <v>40030470</v>
      </c>
      <c r="N26" s="145">
        <v>140402300</v>
      </c>
    </row>
    <row r="27" spans="1:14" ht="9" customHeight="1">
      <c r="A27" s="143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45"/>
    </row>
    <row r="28" spans="1:14" ht="35.25" customHeight="1">
      <c r="A28" s="146" t="s">
        <v>25</v>
      </c>
      <c r="B28" s="113">
        <v>42</v>
      </c>
      <c r="C28" s="113">
        <v>79</v>
      </c>
      <c r="D28" s="113">
        <v>121</v>
      </c>
      <c r="E28" s="113">
        <v>78</v>
      </c>
      <c r="F28" s="113">
        <v>42</v>
      </c>
      <c r="G28" s="113">
        <v>120</v>
      </c>
      <c r="H28" s="113">
        <v>241</v>
      </c>
      <c r="I28" s="113">
        <v>2300000</v>
      </c>
      <c r="J28" s="113">
        <v>2650000</v>
      </c>
      <c r="K28" s="113">
        <v>2200000</v>
      </c>
      <c r="L28" s="113">
        <v>0</v>
      </c>
      <c r="M28" s="113">
        <v>136648340</v>
      </c>
      <c r="N28" s="147">
        <v>143798340</v>
      </c>
    </row>
    <row r="29" spans="1:14" ht="35.25" customHeight="1">
      <c r="A29" s="146" t="s">
        <v>26</v>
      </c>
      <c r="B29" s="113">
        <v>52</v>
      </c>
      <c r="C29" s="113">
        <v>61</v>
      </c>
      <c r="D29" s="113">
        <v>113</v>
      </c>
      <c r="E29" s="113">
        <v>63</v>
      </c>
      <c r="F29" s="113">
        <v>34</v>
      </c>
      <c r="G29" s="113">
        <v>97</v>
      </c>
      <c r="H29" s="113">
        <v>210</v>
      </c>
      <c r="I29" s="113">
        <v>941748502</v>
      </c>
      <c r="J29" s="113">
        <v>2818510</v>
      </c>
      <c r="K29" s="113">
        <v>4100000</v>
      </c>
      <c r="L29" s="113">
        <v>0</v>
      </c>
      <c r="M29" s="113">
        <v>5806800</v>
      </c>
      <c r="N29" s="147">
        <v>954473812</v>
      </c>
    </row>
    <row r="30" spans="1:14" ht="35.25" customHeight="1">
      <c r="A30" s="148" t="s">
        <v>29</v>
      </c>
      <c r="B30" s="113">
        <v>26</v>
      </c>
      <c r="C30" s="113">
        <v>49</v>
      </c>
      <c r="D30" s="113">
        <v>75</v>
      </c>
      <c r="E30" s="113">
        <v>83</v>
      </c>
      <c r="F30" s="113">
        <v>24</v>
      </c>
      <c r="G30" s="113">
        <v>107</v>
      </c>
      <c r="H30" s="113">
        <v>182</v>
      </c>
      <c r="I30" s="113">
        <v>1495629431</v>
      </c>
      <c r="J30" s="113">
        <v>2100000</v>
      </c>
      <c r="K30" s="113">
        <v>1300000</v>
      </c>
      <c r="L30" s="113" t="s">
        <v>32</v>
      </c>
      <c r="M30" s="113">
        <v>1400000</v>
      </c>
      <c r="N30" s="147">
        <v>1500429431</v>
      </c>
    </row>
    <row r="31" spans="1:14" s="8" customFormat="1" ht="35.25" customHeight="1">
      <c r="A31" s="148" t="s">
        <v>27</v>
      </c>
      <c r="B31" s="114">
        <v>34</v>
      </c>
      <c r="C31" s="113">
        <v>31</v>
      </c>
      <c r="D31" s="113">
        <v>65</v>
      </c>
      <c r="E31" s="113">
        <v>57</v>
      </c>
      <c r="F31" s="113">
        <v>15</v>
      </c>
      <c r="G31" s="113">
        <v>72</v>
      </c>
      <c r="H31" s="113">
        <v>137</v>
      </c>
      <c r="I31" s="113">
        <v>370735067</v>
      </c>
      <c r="J31" s="113">
        <v>2400000</v>
      </c>
      <c r="K31" s="113">
        <v>1100000</v>
      </c>
      <c r="L31" s="113">
        <f>SUM(L32:L46)</f>
        <v>0</v>
      </c>
      <c r="M31" s="113">
        <f>SUM(M32:M46)</f>
        <v>17363327</v>
      </c>
      <c r="N31" s="147">
        <f>SUM(N32:N46)</f>
        <v>2717599335</v>
      </c>
    </row>
    <row r="32" spans="1:14" s="8" customFormat="1" ht="35.25" customHeight="1">
      <c r="A32" s="148" t="s">
        <v>28</v>
      </c>
      <c r="B32" s="114">
        <v>30</v>
      </c>
      <c r="C32" s="113">
        <v>44</v>
      </c>
      <c r="D32" s="113">
        <v>74</v>
      </c>
      <c r="E32" s="113">
        <v>51</v>
      </c>
      <c r="F32" s="113">
        <v>17</v>
      </c>
      <c r="G32" s="113">
        <v>68</v>
      </c>
      <c r="H32" s="113">
        <v>142</v>
      </c>
      <c r="I32" s="113">
        <v>746872649</v>
      </c>
      <c r="J32" s="113">
        <v>4300000</v>
      </c>
      <c r="K32" s="113">
        <v>3300000</v>
      </c>
      <c r="L32" s="113">
        <v>0</v>
      </c>
      <c r="M32" s="113">
        <v>2055740</v>
      </c>
      <c r="N32" s="147">
        <f>SUM(I32:M32)</f>
        <v>756528389</v>
      </c>
    </row>
    <row r="33" spans="1:14" s="8" customFormat="1" ht="35.25" customHeight="1">
      <c r="A33" s="148" t="s">
        <v>30</v>
      </c>
      <c r="B33" s="113">
        <v>26</v>
      </c>
      <c r="C33" s="113">
        <v>60</v>
      </c>
      <c r="D33" s="113">
        <v>86</v>
      </c>
      <c r="E33" s="113">
        <v>42</v>
      </c>
      <c r="F33" s="113">
        <v>14</v>
      </c>
      <c r="G33" s="113">
        <v>56</v>
      </c>
      <c r="H33" s="113">
        <v>142</v>
      </c>
      <c r="I33" s="113">
        <v>436247092</v>
      </c>
      <c r="J33" s="113">
        <v>2512000</v>
      </c>
      <c r="K33" s="113">
        <v>3370000</v>
      </c>
      <c r="L33" s="113" t="s">
        <v>32</v>
      </c>
      <c r="M33" s="113">
        <v>15307587</v>
      </c>
      <c r="N33" s="147">
        <f>SUM(I33:M33)</f>
        <v>457436679</v>
      </c>
    </row>
    <row r="34" spans="1:14" s="8" customFormat="1" ht="35.25" customHeight="1">
      <c r="A34" s="148" t="s">
        <v>31</v>
      </c>
      <c r="B34" s="113">
        <v>22</v>
      </c>
      <c r="C34" s="113">
        <v>24</v>
      </c>
      <c r="D34" s="113">
        <v>46</v>
      </c>
      <c r="E34" s="113">
        <v>42</v>
      </c>
      <c r="F34" s="113">
        <v>18</v>
      </c>
      <c r="G34" s="113">
        <v>60</v>
      </c>
      <c r="H34" s="113">
        <v>106</v>
      </c>
      <c r="I34" s="113">
        <v>384911930</v>
      </c>
      <c r="J34" s="113" t="s">
        <v>32</v>
      </c>
      <c r="K34" s="113">
        <v>900000</v>
      </c>
      <c r="L34" s="113" t="s">
        <v>32</v>
      </c>
      <c r="M34" s="113" t="s">
        <v>32</v>
      </c>
      <c r="N34" s="147">
        <f>SUM(I34:M34)</f>
        <v>385811930</v>
      </c>
    </row>
    <row r="35" spans="1:14" s="8" customFormat="1" ht="35.25" customHeight="1">
      <c r="A35" s="148" t="s">
        <v>136</v>
      </c>
      <c r="B35" s="113">
        <v>27</v>
      </c>
      <c r="C35" s="113">
        <v>19</v>
      </c>
      <c r="D35" s="113">
        <v>46</v>
      </c>
      <c r="E35" s="113">
        <v>27</v>
      </c>
      <c r="F35" s="113">
        <v>17</v>
      </c>
      <c r="G35" s="113">
        <v>44</v>
      </c>
      <c r="H35" s="113">
        <v>90</v>
      </c>
      <c r="I35" s="113">
        <v>403480887</v>
      </c>
      <c r="J35" s="113">
        <v>67000</v>
      </c>
      <c r="K35" s="113">
        <v>2400000</v>
      </c>
      <c r="L35" s="113">
        <v>0</v>
      </c>
      <c r="M35" s="113">
        <v>0</v>
      </c>
      <c r="N35" s="147">
        <v>405947887</v>
      </c>
    </row>
    <row r="36" spans="1:14" s="8" customFormat="1" ht="35.25" customHeight="1">
      <c r="A36" s="148" t="s">
        <v>137</v>
      </c>
      <c r="B36" s="113">
        <v>23</v>
      </c>
      <c r="C36" s="113">
        <v>20</v>
      </c>
      <c r="D36" s="113">
        <v>43</v>
      </c>
      <c r="E36" s="113">
        <v>20</v>
      </c>
      <c r="F36" s="113">
        <v>3</v>
      </c>
      <c r="G36" s="113">
        <v>23</v>
      </c>
      <c r="H36" s="113">
        <v>66</v>
      </c>
      <c r="I36" s="113">
        <v>408394980</v>
      </c>
      <c r="J36" s="113">
        <v>200000</v>
      </c>
      <c r="K36" s="113">
        <v>2500000</v>
      </c>
      <c r="L36" s="113">
        <v>0</v>
      </c>
      <c r="M36" s="113">
        <v>0</v>
      </c>
      <c r="N36" s="147">
        <v>411094980</v>
      </c>
    </row>
    <row r="37" spans="1:14" s="8" customFormat="1" ht="35.25" customHeight="1">
      <c r="A37" s="148" t="s">
        <v>148</v>
      </c>
      <c r="B37" s="113">
        <v>6</v>
      </c>
      <c r="C37" s="113">
        <v>10</v>
      </c>
      <c r="D37" s="113">
        <v>16</v>
      </c>
      <c r="E37" s="113">
        <v>30</v>
      </c>
      <c r="F37" s="113">
        <v>9</v>
      </c>
      <c r="G37" s="113">
        <v>39</v>
      </c>
      <c r="H37" s="113"/>
      <c r="I37" s="113">
        <f>SUM(I38:I49)</f>
        <v>147418735</v>
      </c>
      <c r="J37" s="113">
        <f t="shared" ref="J37:N37" si="0">SUM(J38:J49)</f>
        <v>2342000</v>
      </c>
      <c r="K37" s="113">
        <f t="shared" si="0"/>
        <v>900000</v>
      </c>
      <c r="L37" s="113">
        <f t="shared" si="0"/>
        <v>0</v>
      </c>
      <c r="M37" s="113">
        <f t="shared" si="0"/>
        <v>0</v>
      </c>
      <c r="N37" s="147">
        <f t="shared" si="0"/>
        <v>150660735</v>
      </c>
    </row>
    <row r="38" spans="1:14" s="16" customFormat="1" ht="35.25" customHeight="1">
      <c r="A38" s="148">
        <v>1</v>
      </c>
      <c r="B38" s="113">
        <v>1</v>
      </c>
      <c r="C38" s="113">
        <v>2</v>
      </c>
      <c r="D38" s="113">
        <v>3</v>
      </c>
      <c r="E38" s="113">
        <v>1</v>
      </c>
      <c r="F38" s="113"/>
      <c r="G38" s="113">
        <v>1</v>
      </c>
      <c r="H38" s="113"/>
      <c r="I38" s="113">
        <v>4531000</v>
      </c>
      <c r="J38" s="113"/>
      <c r="K38" s="113"/>
      <c r="L38" s="113">
        <v>0</v>
      </c>
      <c r="M38" s="113">
        <v>0</v>
      </c>
      <c r="N38" s="147">
        <f>SUM(I38:M38)</f>
        <v>4531000</v>
      </c>
    </row>
    <row r="39" spans="1:14" s="8" customFormat="1" ht="35.25" customHeight="1">
      <c r="A39" s="148">
        <v>2</v>
      </c>
      <c r="B39" s="113">
        <v>1</v>
      </c>
      <c r="C39" s="113"/>
      <c r="D39" s="113">
        <v>1</v>
      </c>
      <c r="E39" s="113">
        <v>2</v>
      </c>
      <c r="F39" s="113"/>
      <c r="G39" s="113">
        <v>2</v>
      </c>
      <c r="H39" s="113"/>
      <c r="I39" s="113"/>
      <c r="J39" s="113"/>
      <c r="K39" s="113">
        <v>300000</v>
      </c>
      <c r="L39" s="113">
        <v>0</v>
      </c>
      <c r="M39" s="113">
        <v>0</v>
      </c>
      <c r="N39" s="147">
        <f t="shared" ref="N39:N49" si="1">SUM(I39:M39)</f>
        <v>300000</v>
      </c>
    </row>
    <row r="40" spans="1:14" ht="35.25" customHeight="1">
      <c r="A40" s="148">
        <v>3</v>
      </c>
      <c r="B40" s="113"/>
      <c r="C40" s="113">
        <v>2</v>
      </c>
      <c r="D40" s="113">
        <v>2</v>
      </c>
      <c r="E40" s="113">
        <v>3</v>
      </c>
      <c r="F40" s="113">
        <v>2</v>
      </c>
      <c r="G40" s="113">
        <v>5</v>
      </c>
      <c r="H40" s="113"/>
      <c r="I40" s="113">
        <v>89017490</v>
      </c>
      <c r="J40" s="113"/>
      <c r="K40" s="113"/>
      <c r="L40" s="113">
        <v>0</v>
      </c>
      <c r="M40" s="113">
        <v>0</v>
      </c>
      <c r="N40" s="147">
        <f t="shared" si="1"/>
        <v>89017490</v>
      </c>
    </row>
    <row r="41" spans="1:14" ht="35.25" customHeight="1">
      <c r="A41" s="148">
        <v>4</v>
      </c>
      <c r="B41" s="113">
        <v>2</v>
      </c>
      <c r="C41" s="113">
        <v>2</v>
      </c>
      <c r="D41" s="113">
        <v>4</v>
      </c>
      <c r="E41" s="113">
        <v>1</v>
      </c>
      <c r="F41" s="113">
        <v>1</v>
      </c>
      <c r="G41" s="113">
        <v>2</v>
      </c>
      <c r="H41" s="113"/>
      <c r="I41" s="113">
        <v>44370245</v>
      </c>
      <c r="J41" s="113">
        <v>500000</v>
      </c>
      <c r="K41" s="113"/>
      <c r="L41" s="113">
        <v>0</v>
      </c>
      <c r="M41" s="113">
        <v>0</v>
      </c>
      <c r="N41" s="147">
        <f t="shared" si="1"/>
        <v>44870245</v>
      </c>
    </row>
    <row r="42" spans="1:14" ht="35.25" customHeight="1">
      <c r="A42" s="148">
        <v>5</v>
      </c>
      <c r="B42" s="113"/>
      <c r="C42" s="113">
        <v>1</v>
      </c>
      <c r="D42" s="113">
        <v>1</v>
      </c>
      <c r="E42" s="113">
        <v>5</v>
      </c>
      <c r="F42" s="113">
        <v>3</v>
      </c>
      <c r="G42" s="113">
        <v>8</v>
      </c>
      <c r="H42" s="113"/>
      <c r="I42" s="113"/>
      <c r="J42" s="113">
        <v>500000</v>
      </c>
      <c r="K42" s="113"/>
      <c r="L42" s="113">
        <v>0</v>
      </c>
      <c r="M42" s="113">
        <v>0</v>
      </c>
      <c r="N42" s="147">
        <f t="shared" si="1"/>
        <v>500000</v>
      </c>
    </row>
    <row r="43" spans="1:14" ht="35.25" customHeight="1">
      <c r="A43" s="148">
        <v>6</v>
      </c>
      <c r="B43" s="113">
        <v>1</v>
      </c>
      <c r="C43" s="113">
        <v>2</v>
      </c>
      <c r="D43" s="113">
        <v>3</v>
      </c>
      <c r="E43" s="113">
        <v>1</v>
      </c>
      <c r="F43" s="113">
        <v>2</v>
      </c>
      <c r="G43" s="113">
        <v>3</v>
      </c>
      <c r="H43" s="113"/>
      <c r="I43" s="113">
        <v>9500000</v>
      </c>
      <c r="J43" s="113">
        <v>500000</v>
      </c>
      <c r="K43" s="113"/>
      <c r="L43" s="113">
        <v>0</v>
      </c>
      <c r="M43" s="113">
        <v>0</v>
      </c>
      <c r="N43" s="147">
        <f t="shared" si="1"/>
        <v>10000000</v>
      </c>
    </row>
    <row r="44" spans="1:14" ht="35.25" customHeight="1">
      <c r="A44" s="148">
        <v>7</v>
      </c>
      <c r="B44" s="113"/>
      <c r="C44" s="113">
        <v>1</v>
      </c>
      <c r="D44" s="113">
        <v>1</v>
      </c>
      <c r="E44" s="113">
        <v>3</v>
      </c>
      <c r="F44" s="113"/>
      <c r="G44" s="113">
        <v>3</v>
      </c>
      <c r="H44" s="113"/>
      <c r="I44" s="113"/>
      <c r="J44" s="113"/>
      <c r="K44" s="113">
        <v>600000</v>
      </c>
      <c r="L44" s="113">
        <v>0</v>
      </c>
      <c r="M44" s="113">
        <v>0</v>
      </c>
      <c r="N44" s="147">
        <f t="shared" si="1"/>
        <v>600000</v>
      </c>
    </row>
    <row r="45" spans="1:14" ht="35.25" customHeight="1">
      <c r="A45" s="148">
        <v>8</v>
      </c>
      <c r="B45" s="113">
        <v>1</v>
      </c>
      <c r="C45" s="113"/>
      <c r="D45" s="113">
        <v>1</v>
      </c>
      <c r="E45" s="113">
        <v>5</v>
      </c>
      <c r="F45" s="113"/>
      <c r="G45" s="113">
        <v>5</v>
      </c>
      <c r="H45" s="113"/>
      <c r="I45" s="113"/>
      <c r="J45" s="113"/>
      <c r="K45" s="113"/>
      <c r="L45" s="113">
        <v>0</v>
      </c>
      <c r="M45" s="113">
        <v>0</v>
      </c>
      <c r="N45" s="147">
        <f t="shared" si="1"/>
        <v>0</v>
      </c>
    </row>
    <row r="46" spans="1:14" ht="35.25" customHeight="1">
      <c r="A46" s="148">
        <v>9</v>
      </c>
      <c r="B46" s="113"/>
      <c r="C46" s="113"/>
      <c r="D46" s="113"/>
      <c r="E46" s="113">
        <v>1</v>
      </c>
      <c r="F46" s="113">
        <v>1</v>
      </c>
      <c r="G46" s="113">
        <v>2</v>
      </c>
      <c r="H46" s="113"/>
      <c r="I46" s="113"/>
      <c r="J46" s="113">
        <v>300000</v>
      </c>
      <c r="K46" s="113"/>
      <c r="L46" s="113">
        <v>0</v>
      </c>
      <c r="M46" s="113">
        <v>0</v>
      </c>
      <c r="N46" s="147">
        <f t="shared" si="1"/>
        <v>300000</v>
      </c>
    </row>
    <row r="47" spans="1:14" ht="35.25" customHeight="1">
      <c r="A47" s="148" t="s">
        <v>144</v>
      </c>
      <c r="B47" s="113"/>
      <c r="C47" s="113"/>
      <c r="D47" s="113"/>
      <c r="E47" s="113">
        <v>5</v>
      </c>
      <c r="F47" s="113"/>
      <c r="G47" s="113">
        <v>5</v>
      </c>
      <c r="H47" s="113"/>
      <c r="I47" s="113"/>
      <c r="J47" s="113"/>
      <c r="K47" s="113"/>
      <c r="L47" s="113">
        <v>0</v>
      </c>
      <c r="M47" s="113">
        <v>0</v>
      </c>
      <c r="N47" s="147">
        <f t="shared" si="1"/>
        <v>0</v>
      </c>
    </row>
    <row r="48" spans="1:14" ht="35.25" customHeight="1">
      <c r="A48" s="148" t="s">
        <v>145</v>
      </c>
      <c r="B48" s="113"/>
      <c r="C48" s="113"/>
      <c r="D48" s="113"/>
      <c r="E48" s="113">
        <v>2</v>
      </c>
      <c r="F48" s="113"/>
      <c r="G48" s="113">
        <v>2</v>
      </c>
      <c r="H48" s="113"/>
      <c r="I48" s="113"/>
      <c r="J48" s="113"/>
      <c r="K48" s="113"/>
      <c r="L48" s="113">
        <v>0</v>
      </c>
      <c r="M48" s="113">
        <v>0</v>
      </c>
      <c r="N48" s="147">
        <f t="shared" si="1"/>
        <v>0</v>
      </c>
    </row>
    <row r="49" spans="1:14" ht="35.25" customHeight="1">
      <c r="A49" s="149" t="s">
        <v>146</v>
      </c>
      <c r="B49" s="150"/>
      <c r="C49" s="150"/>
      <c r="D49" s="150"/>
      <c r="E49" s="150">
        <v>1</v>
      </c>
      <c r="F49" s="150"/>
      <c r="G49" s="150">
        <v>1</v>
      </c>
      <c r="H49" s="150"/>
      <c r="I49" s="150"/>
      <c r="J49" s="150">
        <v>542000</v>
      </c>
      <c r="K49" s="150"/>
      <c r="L49" s="150">
        <v>0</v>
      </c>
      <c r="M49" s="150">
        <v>0</v>
      </c>
      <c r="N49" s="151">
        <f t="shared" si="1"/>
        <v>542000</v>
      </c>
    </row>
    <row r="50" spans="1:14" ht="26.25" customHeight="1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</row>
    <row r="51" spans="1:14" ht="18" customHeight="1">
      <c r="A51" s="54"/>
      <c r="B51" s="55"/>
      <c r="C51" s="56"/>
      <c r="D51" s="56"/>
      <c r="E51" s="55"/>
      <c r="F51" s="55"/>
      <c r="G51" s="56"/>
      <c r="H51" s="56"/>
      <c r="I51" s="56"/>
      <c r="J51" s="55"/>
      <c r="K51" s="55"/>
      <c r="L51" s="55"/>
      <c r="M51" s="55"/>
      <c r="N51" s="55"/>
    </row>
    <row r="52" spans="1:14" ht="18" customHeight="1">
      <c r="A52" s="54"/>
      <c r="B52" s="55"/>
      <c r="C52" s="56"/>
      <c r="D52" s="56"/>
      <c r="E52" s="55"/>
      <c r="F52" s="55"/>
      <c r="G52" s="56"/>
      <c r="H52" s="56"/>
      <c r="I52" s="56"/>
      <c r="J52" s="55"/>
      <c r="K52" s="55"/>
      <c r="L52" s="55"/>
      <c r="M52" s="55"/>
      <c r="N52" s="55"/>
    </row>
    <row r="53" spans="1:14" ht="18" customHeight="1">
      <c r="A53" s="54"/>
      <c r="B53" s="55"/>
      <c r="C53" s="56"/>
      <c r="D53" s="56"/>
      <c r="E53" s="55"/>
      <c r="F53" s="55"/>
      <c r="G53" s="56"/>
      <c r="H53" s="56"/>
      <c r="I53" s="56"/>
      <c r="J53" s="55"/>
      <c r="K53" s="55"/>
      <c r="L53" s="55"/>
      <c r="M53" s="55"/>
      <c r="N53" s="55"/>
    </row>
    <row r="54" spans="1:14" ht="18" customHeight="1">
      <c r="A54" s="54"/>
      <c r="B54" s="55"/>
      <c r="C54" s="56"/>
      <c r="D54" s="56"/>
      <c r="E54" s="55"/>
      <c r="F54" s="55"/>
      <c r="G54" s="56"/>
      <c r="H54" s="56"/>
      <c r="I54" s="56"/>
      <c r="J54" s="55"/>
      <c r="K54" s="55"/>
      <c r="L54" s="55"/>
      <c r="M54" s="55"/>
      <c r="N54" s="55"/>
    </row>
    <row r="55" spans="1:14" ht="18" customHeight="1">
      <c r="A55" s="54"/>
      <c r="B55" s="55"/>
      <c r="C55" s="56"/>
      <c r="D55" s="56"/>
      <c r="E55" s="55"/>
      <c r="F55" s="55"/>
      <c r="G55" s="56"/>
      <c r="H55" s="56"/>
      <c r="I55" s="56"/>
      <c r="J55" s="55"/>
      <c r="K55" s="55"/>
      <c r="L55" s="55"/>
      <c r="M55" s="55"/>
      <c r="N55" s="55"/>
    </row>
    <row r="56" spans="1:14" ht="18" customHeight="1">
      <c r="A56" s="54"/>
      <c r="B56" s="55"/>
      <c r="C56" s="56"/>
      <c r="D56" s="56"/>
      <c r="E56" s="55"/>
      <c r="F56" s="55"/>
      <c r="G56" s="56"/>
      <c r="H56" s="56"/>
      <c r="I56" s="56"/>
      <c r="J56" s="55"/>
      <c r="K56" s="55"/>
      <c r="L56" s="55"/>
      <c r="M56" s="55"/>
      <c r="N56" s="55"/>
    </row>
    <row r="57" spans="1:14" ht="18" customHeight="1">
      <c r="A57" s="54"/>
      <c r="B57" s="55"/>
      <c r="C57" s="56"/>
      <c r="D57" s="56"/>
      <c r="E57" s="55"/>
      <c r="F57" s="55"/>
      <c r="G57" s="56"/>
      <c r="H57" s="56"/>
      <c r="I57" s="56"/>
      <c r="J57" s="55"/>
      <c r="K57" s="55"/>
      <c r="L57" s="55"/>
      <c r="M57" s="55"/>
      <c r="N57" s="55"/>
    </row>
    <row r="58" spans="1:14" ht="18" customHeight="1">
      <c r="A58" s="54"/>
      <c r="B58" s="55"/>
      <c r="C58" s="56"/>
      <c r="D58" s="56"/>
      <c r="E58" s="55"/>
      <c r="F58" s="55"/>
      <c r="G58" s="56"/>
      <c r="H58" s="56"/>
      <c r="I58" s="56"/>
      <c r="J58" s="55"/>
      <c r="K58" s="55"/>
      <c r="L58" s="55"/>
      <c r="M58" s="55"/>
      <c r="N58" s="55"/>
    </row>
    <row r="59" spans="1:14" ht="18" customHeight="1">
      <c r="A59" s="54"/>
      <c r="B59" s="55"/>
      <c r="C59" s="56"/>
      <c r="D59" s="56"/>
      <c r="E59" s="55"/>
      <c r="F59" s="55"/>
      <c r="G59" s="56"/>
      <c r="H59" s="56"/>
      <c r="I59" s="56"/>
      <c r="J59" s="55"/>
      <c r="K59" s="55"/>
      <c r="L59" s="55"/>
      <c r="M59" s="55"/>
      <c r="N59" s="55"/>
    </row>
    <row r="60" spans="1:14" ht="18" customHeight="1">
      <c r="A60" s="54"/>
      <c r="B60" s="55"/>
      <c r="C60" s="56"/>
      <c r="D60" s="56"/>
      <c r="E60" s="55"/>
      <c r="F60" s="55"/>
      <c r="G60" s="56"/>
      <c r="H60" s="56"/>
      <c r="I60" s="56"/>
      <c r="J60" s="55"/>
      <c r="K60" s="55"/>
      <c r="L60" s="55"/>
      <c r="M60" s="55"/>
      <c r="N60" s="55"/>
    </row>
    <row r="61" spans="1:14" ht="18" customHeight="1">
      <c r="A61" s="54"/>
      <c r="B61" s="55"/>
      <c r="C61" s="56"/>
      <c r="D61" s="56"/>
      <c r="E61" s="55"/>
      <c r="F61" s="55"/>
      <c r="G61" s="56"/>
      <c r="H61" s="56"/>
      <c r="I61" s="56"/>
      <c r="J61" s="55"/>
      <c r="K61" s="55"/>
      <c r="L61" s="55"/>
      <c r="M61" s="55"/>
      <c r="N61" s="55"/>
    </row>
    <row r="62" spans="1:14" ht="18" customHeight="1">
      <c r="A62" s="54"/>
      <c r="B62" s="55"/>
      <c r="C62" s="56"/>
      <c r="D62" s="56"/>
      <c r="E62" s="55"/>
      <c r="F62" s="55"/>
      <c r="G62" s="56"/>
      <c r="H62" s="56"/>
      <c r="I62" s="56"/>
      <c r="J62" s="55"/>
      <c r="K62" s="55"/>
      <c r="L62" s="55"/>
      <c r="M62" s="55"/>
      <c r="N62" s="55"/>
    </row>
    <row r="63" spans="1:14" ht="18" customHeight="1">
      <c r="A63" s="54"/>
      <c r="B63" s="55"/>
      <c r="C63" s="56"/>
      <c r="D63" s="56"/>
      <c r="E63" s="55"/>
      <c r="F63" s="55"/>
      <c r="G63" s="56"/>
      <c r="H63" s="56"/>
      <c r="I63" s="56"/>
      <c r="J63" s="55"/>
      <c r="K63" s="55"/>
      <c r="L63" s="55"/>
      <c r="M63" s="55"/>
      <c r="N63" s="55"/>
    </row>
    <row r="64" spans="1:14" ht="18" customHeight="1">
      <c r="A64" s="54"/>
      <c r="B64" s="55"/>
      <c r="C64" s="56"/>
      <c r="D64" s="56"/>
      <c r="E64" s="55"/>
      <c r="F64" s="55"/>
      <c r="G64" s="56"/>
      <c r="H64" s="56"/>
      <c r="I64" s="56"/>
      <c r="J64" s="55"/>
      <c r="K64" s="55"/>
      <c r="L64" s="55"/>
      <c r="M64" s="55"/>
      <c r="N64" s="55"/>
    </row>
    <row r="65" spans="1:14" ht="18" customHeight="1">
      <c r="A65" s="54"/>
      <c r="B65" s="55"/>
      <c r="C65" s="56"/>
      <c r="D65" s="56"/>
      <c r="E65" s="55"/>
      <c r="F65" s="55"/>
      <c r="G65" s="56"/>
      <c r="H65" s="56"/>
      <c r="I65" s="56"/>
      <c r="J65" s="55"/>
      <c r="K65" s="55"/>
      <c r="L65" s="55"/>
      <c r="M65" s="55"/>
      <c r="N65" s="55"/>
    </row>
    <row r="66" spans="1:14" ht="18" customHeight="1">
      <c r="A66" s="54"/>
      <c r="B66" s="55"/>
      <c r="C66" s="56"/>
      <c r="D66" s="56"/>
      <c r="E66" s="55"/>
      <c r="F66" s="55"/>
      <c r="G66" s="56"/>
      <c r="H66" s="56"/>
      <c r="I66" s="56"/>
      <c r="J66" s="55"/>
      <c r="K66" s="55"/>
      <c r="L66" s="55"/>
      <c r="M66" s="55"/>
      <c r="N66" s="55"/>
    </row>
    <row r="67" spans="1:14" ht="18" customHeight="1">
      <c r="A67" s="54"/>
      <c r="B67" s="55"/>
      <c r="C67" s="56"/>
      <c r="D67" s="56"/>
      <c r="E67" s="55"/>
      <c r="F67" s="55"/>
      <c r="G67" s="56"/>
      <c r="H67" s="56"/>
      <c r="I67" s="56"/>
      <c r="J67" s="55"/>
      <c r="K67" s="55"/>
      <c r="L67" s="55"/>
      <c r="M67" s="55"/>
      <c r="N67" s="55"/>
    </row>
    <row r="68" spans="1:14" ht="18" customHeight="1">
      <c r="A68" s="54"/>
      <c r="B68" s="55"/>
      <c r="C68" s="56"/>
      <c r="D68" s="56"/>
      <c r="E68" s="55"/>
      <c r="F68" s="55"/>
      <c r="G68" s="56"/>
      <c r="H68" s="56"/>
      <c r="I68" s="56"/>
      <c r="J68" s="55"/>
      <c r="K68" s="55"/>
      <c r="L68" s="55"/>
      <c r="M68" s="55"/>
      <c r="N68" s="55"/>
    </row>
    <row r="69" spans="1:14" ht="18" customHeight="1">
      <c r="A69" s="54"/>
      <c r="B69" s="55"/>
      <c r="C69" s="56"/>
      <c r="D69" s="56"/>
      <c r="E69" s="55"/>
      <c r="F69" s="55"/>
      <c r="G69" s="56"/>
      <c r="H69" s="56"/>
      <c r="I69" s="56"/>
      <c r="J69" s="55"/>
      <c r="K69" s="55"/>
      <c r="L69" s="55"/>
      <c r="M69" s="55"/>
      <c r="N69" s="55"/>
    </row>
    <row r="70" spans="1:14" ht="18" customHeight="1">
      <c r="A70" s="54"/>
      <c r="B70" s="55"/>
      <c r="C70" s="56"/>
      <c r="D70" s="56"/>
      <c r="E70" s="55"/>
      <c r="F70" s="55"/>
      <c r="G70" s="56"/>
      <c r="H70" s="56"/>
      <c r="I70" s="56"/>
      <c r="J70" s="55"/>
      <c r="K70" s="55"/>
      <c r="L70" s="55"/>
      <c r="M70" s="55"/>
      <c r="N70" s="55"/>
    </row>
    <row r="71" spans="1:14" ht="18" customHeight="1">
      <c r="A71" s="54"/>
      <c r="B71" s="55"/>
      <c r="C71" s="56"/>
      <c r="D71" s="56"/>
      <c r="E71" s="55"/>
      <c r="F71" s="55"/>
      <c r="G71" s="56"/>
      <c r="H71" s="56"/>
      <c r="I71" s="56"/>
      <c r="J71" s="55"/>
      <c r="K71" s="55"/>
      <c r="L71" s="55"/>
      <c r="M71" s="55"/>
      <c r="N71" s="55"/>
    </row>
    <row r="72" spans="1:14" ht="18" customHeight="1">
      <c r="A72" s="54"/>
      <c r="B72" s="55"/>
      <c r="C72" s="56"/>
      <c r="D72" s="56"/>
      <c r="E72" s="55"/>
      <c r="F72" s="55"/>
      <c r="G72" s="56"/>
      <c r="H72" s="56"/>
      <c r="I72" s="56"/>
      <c r="J72" s="55"/>
      <c r="K72" s="55"/>
      <c r="L72" s="55"/>
      <c r="M72" s="55"/>
      <c r="N72" s="55"/>
    </row>
    <row r="73" spans="1:14" ht="18" customHeight="1">
      <c r="A73" s="54"/>
      <c r="B73" s="55"/>
      <c r="C73" s="56"/>
      <c r="D73" s="56"/>
      <c r="E73" s="55"/>
      <c r="F73" s="55"/>
      <c r="G73" s="56"/>
      <c r="H73" s="56"/>
      <c r="I73" s="56"/>
      <c r="J73" s="55"/>
      <c r="K73" s="55"/>
      <c r="L73" s="55"/>
      <c r="M73" s="55"/>
      <c r="N73" s="55"/>
    </row>
    <row r="74" spans="1:14" ht="18" customHeight="1">
      <c r="A74" s="54"/>
      <c r="B74" s="55"/>
      <c r="C74" s="56"/>
      <c r="D74" s="56"/>
      <c r="E74" s="55"/>
      <c r="F74" s="55"/>
      <c r="G74" s="56"/>
      <c r="H74" s="56"/>
      <c r="I74" s="56"/>
      <c r="J74" s="55"/>
      <c r="K74" s="55"/>
      <c r="L74" s="55"/>
      <c r="M74" s="55"/>
      <c r="N74" s="55"/>
    </row>
    <row r="75" spans="1:14" ht="18" customHeight="1">
      <c r="A75" s="54"/>
      <c r="B75" s="55"/>
      <c r="C75" s="56"/>
      <c r="D75" s="56"/>
      <c r="E75" s="55"/>
      <c r="F75" s="55"/>
      <c r="G75" s="56"/>
      <c r="H75" s="56"/>
      <c r="I75" s="56"/>
      <c r="J75" s="55"/>
      <c r="K75" s="55"/>
      <c r="L75" s="55"/>
      <c r="M75" s="55"/>
      <c r="N75" s="55"/>
    </row>
    <row r="76" spans="1:14" ht="18" customHeight="1">
      <c r="A76" s="54"/>
      <c r="B76" s="55"/>
      <c r="C76" s="56"/>
      <c r="D76" s="56"/>
      <c r="E76" s="55"/>
      <c r="F76" s="55"/>
      <c r="G76" s="56"/>
      <c r="H76" s="56"/>
      <c r="I76" s="56"/>
      <c r="J76" s="55"/>
      <c r="K76" s="55"/>
      <c r="L76" s="55"/>
      <c r="M76" s="55"/>
      <c r="N76" s="55"/>
    </row>
    <row r="77" spans="1:14" ht="18" customHeight="1">
      <c r="A77" s="54"/>
      <c r="B77" s="55"/>
      <c r="C77" s="56"/>
      <c r="D77" s="56"/>
      <c r="E77" s="55"/>
      <c r="F77" s="55"/>
      <c r="G77" s="56"/>
      <c r="H77" s="56"/>
      <c r="I77" s="56"/>
      <c r="J77" s="55"/>
      <c r="K77" s="55"/>
      <c r="L77" s="55"/>
      <c r="M77" s="55"/>
      <c r="N77" s="55"/>
    </row>
    <row r="78" spans="1:14" ht="18" customHeight="1">
      <c r="A78" s="54"/>
      <c r="B78" s="55"/>
      <c r="C78" s="56"/>
      <c r="D78" s="56"/>
      <c r="E78" s="55"/>
      <c r="F78" s="55"/>
      <c r="G78" s="56"/>
      <c r="H78" s="56"/>
      <c r="I78" s="56"/>
      <c r="J78" s="55"/>
      <c r="K78" s="55"/>
      <c r="L78" s="55"/>
      <c r="M78" s="55"/>
      <c r="N78" s="55"/>
    </row>
    <row r="79" spans="1:14" ht="18" customHeight="1">
      <c r="A79" s="54"/>
      <c r="B79" s="55"/>
      <c r="C79" s="56"/>
      <c r="D79" s="56"/>
      <c r="E79" s="55"/>
      <c r="F79" s="55"/>
      <c r="G79" s="56"/>
      <c r="H79" s="56"/>
      <c r="I79" s="56"/>
      <c r="J79" s="55"/>
      <c r="K79" s="55"/>
      <c r="L79" s="55"/>
      <c r="M79" s="55"/>
      <c r="N79" s="55"/>
    </row>
    <row r="80" spans="1:14" ht="18" customHeight="1">
      <c r="A80" s="54"/>
      <c r="B80" s="55"/>
      <c r="C80" s="56"/>
      <c r="D80" s="56"/>
      <c r="E80" s="55"/>
      <c r="F80" s="55"/>
      <c r="G80" s="56"/>
      <c r="H80" s="56"/>
      <c r="I80" s="56"/>
      <c r="J80" s="55"/>
      <c r="K80" s="55"/>
      <c r="L80" s="55"/>
      <c r="M80" s="55"/>
      <c r="N80" s="55"/>
    </row>
    <row r="81" spans="1:14" ht="18" customHeight="1">
      <c r="A81" s="54"/>
      <c r="B81" s="55"/>
      <c r="C81" s="56"/>
      <c r="D81" s="56"/>
      <c r="E81" s="55"/>
      <c r="F81" s="55"/>
      <c r="G81" s="56"/>
      <c r="H81" s="56"/>
      <c r="I81" s="56"/>
      <c r="J81" s="55"/>
      <c r="K81" s="55"/>
      <c r="L81" s="55"/>
      <c r="M81" s="55"/>
      <c r="N81" s="55"/>
    </row>
    <row r="82" spans="1:14" ht="18" customHeight="1">
      <c r="A82" s="54"/>
      <c r="B82" s="55"/>
      <c r="C82" s="56"/>
      <c r="D82" s="56"/>
      <c r="E82" s="55"/>
      <c r="F82" s="55"/>
      <c r="G82" s="56"/>
      <c r="H82" s="56"/>
      <c r="I82" s="56"/>
      <c r="J82" s="55"/>
      <c r="K82" s="55"/>
      <c r="L82" s="55"/>
      <c r="M82" s="55"/>
      <c r="N82" s="55"/>
    </row>
    <row r="83" spans="1:14" ht="18" customHeight="1">
      <c r="A83" s="54"/>
      <c r="B83" s="55"/>
      <c r="C83" s="56"/>
      <c r="D83" s="56"/>
      <c r="E83" s="55"/>
      <c r="F83" s="55"/>
      <c r="G83" s="56"/>
      <c r="H83" s="56"/>
      <c r="I83" s="56"/>
      <c r="J83" s="55"/>
      <c r="K83" s="55"/>
      <c r="L83" s="55"/>
      <c r="M83" s="55"/>
      <c r="N83" s="55"/>
    </row>
    <row r="84" spans="1:14" ht="18" customHeight="1">
      <c r="A84" s="54"/>
      <c r="B84" s="55"/>
      <c r="C84" s="56"/>
      <c r="D84" s="56"/>
      <c r="E84" s="55"/>
      <c r="F84" s="55"/>
      <c r="G84" s="56"/>
      <c r="H84" s="56"/>
      <c r="I84" s="56"/>
      <c r="J84" s="55"/>
      <c r="K84" s="55"/>
      <c r="L84" s="55"/>
      <c r="M84" s="55"/>
      <c r="N84" s="55"/>
    </row>
    <row r="85" spans="1:14" ht="18" customHeight="1">
      <c r="A85" s="54"/>
      <c r="B85" s="55"/>
      <c r="C85" s="56"/>
      <c r="D85" s="56"/>
      <c r="E85" s="55"/>
      <c r="F85" s="55"/>
      <c r="G85" s="56"/>
      <c r="H85" s="56"/>
      <c r="I85" s="56"/>
      <c r="J85" s="55"/>
      <c r="K85" s="55"/>
      <c r="L85" s="55"/>
      <c r="M85" s="55"/>
      <c r="N85" s="55"/>
    </row>
    <row r="86" spans="1:14" ht="18" customHeight="1">
      <c r="A86" s="54"/>
      <c r="B86" s="55"/>
      <c r="C86" s="56"/>
      <c r="D86" s="56"/>
      <c r="E86" s="55"/>
      <c r="F86" s="55"/>
      <c r="G86" s="56"/>
      <c r="H86" s="56"/>
      <c r="I86" s="56"/>
      <c r="J86" s="55"/>
      <c r="K86" s="55"/>
      <c r="L86" s="55"/>
      <c r="M86" s="55"/>
      <c r="N86" s="55"/>
    </row>
    <row r="87" spans="1:14" ht="18" customHeight="1">
      <c r="A87" s="54"/>
      <c r="B87" s="55"/>
      <c r="C87" s="56"/>
      <c r="D87" s="56"/>
      <c r="E87" s="55"/>
      <c r="F87" s="55"/>
      <c r="G87" s="56"/>
      <c r="H87" s="56"/>
      <c r="I87" s="56"/>
      <c r="J87" s="55"/>
      <c r="K87" s="55"/>
      <c r="L87" s="55"/>
      <c r="M87" s="55"/>
      <c r="N87" s="55"/>
    </row>
    <row r="88" spans="1:14" ht="18" customHeight="1">
      <c r="A88" s="54"/>
      <c r="B88" s="55"/>
      <c r="C88" s="56"/>
      <c r="D88" s="56"/>
      <c r="E88" s="55"/>
      <c r="F88" s="55"/>
      <c r="G88" s="56"/>
      <c r="H88" s="56"/>
      <c r="I88" s="56"/>
      <c r="J88" s="55"/>
      <c r="K88" s="55"/>
      <c r="L88" s="55"/>
      <c r="M88" s="55"/>
      <c r="N88" s="55"/>
    </row>
    <row r="89" spans="1:14" ht="18" customHeight="1">
      <c r="A89" s="54"/>
      <c r="B89" s="55"/>
      <c r="C89" s="56"/>
      <c r="D89" s="56"/>
      <c r="E89" s="55"/>
      <c r="F89" s="55"/>
      <c r="G89" s="56"/>
      <c r="H89" s="56"/>
      <c r="I89" s="56"/>
      <c r="J89" s="55"/>
      <c r="K89" s="55"/>
      <c r="L89" s="55"/>
      <c r="M89" s="55"/>
      <c r="N89" s="55"/>
    </row>
    <row r="90" spans="1:14" ht="18" customHeight="1">
      <c r="A90" s="54"/>
      <c r="B90" s="55"/>
      <c r="C90" s="56"/>
      <c r="D90" s="56"/>
      <c r="E90" s="55"/>
      <c r="F90" s="55"/>
      <c r="G90" s="56"/>
      <c r="H90" s="56"/>
      <c r="I90" s="56"/>
      <c r="J90" s="55"/>
      <c r="K90" s="55"/>
      <c r="L90" s="55"/>
      <c r="M90" s="55"/>
      <c r="N90" s="55"/>
    </row>
    <row r="91" spans="1:14" ht="18" customHeight="1">
      <c r="A91" s="54"/>
      <c r="B91" s="55"/>
      <c r="C91" s="56"/>
      <c r="D91" s="56"/>
      <c r="E91" s="55"/>
      <c r="F91" s="55"/>
      <c r="G91" s="56"/>
      <c r="H91" s="56"/>
      <c r="I91" s="56"/>
      <c r="J91" s="55"/>
      <c r="K91" s="55"/>
      <c r="L91" s="55"/>
      <c r="M91" s="55"/>
      <c r="N91" s="55"/>
    </row>
    <row r="92" spans="1:14" ht="18" customHeight="1">
      <c r="A92" s="54"/>
      <c r="B92" s="55"/>
      <c r="C92" s="56"/>
      <c r="D92" s="56"/>
      <c r="E92" s="55"/>
      <c r="F92" s="55"/>
      <c r="G92" s="56"/>
      <c r="H92" s="56"/>
      <c r="I92" s="56"/>
      <c r="J92" s="55"/>
      <c r="K92" s="55"/>
      <c r="L92" s="55"/>
      <c r="M92" s="55"/>
      <c r="N92" s="55"/>
    </row>
    <row r="93" spans="1:14" ht="18" customHeight="1">
      <c r="A93" s="54"/>
      <c r="B93" s="55"/>
      <c r="C93" s="56"/>
      <c r="D93" s="56"/>
      <c r="E93" s="55"/>
      <c r="F93" s="55"/>
      <c r="G93" s="56"/>
      <c r="H93" s="56"/>
      <c r="I93" s="56"/>
      <c r="J93" s="55"/>
      <c r="K93" s="55"/>
      <c r="L93" s="55"/>
      <c r="M93" s="55"/>
      <c r="N93" s="55"/>
    </row>
    <row r="94" spans="1:14" ht="18" customHeight="1">
      <c r="A94" s="54"/>
      <c r="B94" s="55"/>
      <c r="C94" s="56"/>
      <c r="D94" s="56"/>
      <c r="E94" s="55"/>
      <c r="F94" s="55"/>
      <c r="G94" s="56"/>
      <c r="H94" s="56"/>
      <c r="I94" s="56"/>
      <c r="J94" s="55"/>
      <c r="K94" s="55"/>
      <c r="L94" s="55"/>
      <c r="M94" s="55"/>
      <c r="N94" s="55"/>
    </row>
    <row r="95" spans="1:14" ht="18" customHeight="1">
      <c r="A95" s="54"/>
      <c r="B95" s="55"/>
      <c r="C95" s="56"/>
      <c r="D95" s="56"/>
      <c r="E95" s="55"/>
      <c r="F95" s="55"/>
      <c r="G95" s="56"/>
      <c r="H95" s="56"/>
      <c r="I95" s="56"/>
      <c r="J95" s="55"/>
      <c r="K95" s="55"/>
      <c r="L95" s="55"/>
      <c r="M95" s="55"/>
      <c r="N95" s="55"/>
    </row>
    <row r="96" spans="1:14" ht="18" customHeight="1">
      <c r="A96" s="54"/>
      <c r="B96" s="55"/>
      <c r="C96" s="56"/>
      <c r="D96" s="56"/>
      <c r="E96" s="55"/>
      <c r="F96" s="55"/>
      <c r="G96" s="56"/>
      <c r="H96" s="56"/>
      <c r="I96" s="56"/>
      <c r="J96" s="55"/>
      <c r="K96" s="55"/>
      <c r="L96" s="55"/>
      <c r="M96" s="55"/>
      <c r="N96" s="55"/>
    </row>
    <row r="97" spans="1:14" ht="18" customHeight="1">
      <c r="A97" s="54"/>
      <c r="B97" s="55"/>
      <c r="C97" s="56"/>
      <c r="D97" s="56"/>
      <c r="E97" s="55"/>
      <c r="F97" s="55"/>
      <c r="G97" s="56"/>
      <c r="H97" s="56"/>
      <c r="I97" s="56"/>
      <c r="J97" s="55"/>
      <c r="K97" s="55"/>
      <c r="L97" s="55"/>
      <c r="M97" s="55"/>
      <c r="N97" s="55"/>
    </row>
    <row r="98" spans="1:14" ht="18" customHeight="1">
      <c r="A98" s="54"/>
      <c r="B98" s="55"/>
      <c r="C98" s="56"/>
      <c r="D98" s="56"/>
      <c r="E98" s="55"/>
      <c r="F98" s="55"/>
      <c r="G98" s="56"/>
      <c r="H98" s="56"/>
      <c r="I98" s="56"/>
      <c r="J98" s="55"/>
      <c r="K98" s="55"/>
      <c r="L98" s="55"/>
      <c r="M98" s="55"/>
      <c r="N98" s="55"/>
    </row>
    <row r="99" spans="1:14" ht="18" customHeight="1">
      <c r="A99" s="54"/>
      <c r="B99" s="55"/>
      <c r="C99" s="56"/>
      <c r="D99" s="56"/>
      <c r="E99" s="55"/>
      <c r="F99" s="55"/>
      <c r="G99" s="56"/>
      <c r="H99" s="56"/>
      <c r="I99" s="56"/>
      <c r="J99" s="55"/>
      <c r="K99" s="55"/>
      <c r="L99" s="55"/>
      <c r="M99" s="55"/>
      <c r="N99" s="55"/>
    </row>
    <row r="100" spans="1:14" ht="18" customHeight="1">
      <c r="A100" s="54"/>
      <c r="B100" s="55"/>
      <c r="C100" s="56"/>
      <c r="D100" s="56"/>
      <c r="E100" s="55"/>
      <c r="F100" s="55"/>
      <c r="G100" s="56"/>
      <c r="H100" s="56"/>
      <c r="I100" s="56"/>
      <c r="J100" s="55"/>
      <c r="K100" s="55"/>
      <c r="L100" s="55"/>
      <c r="M100" s="55"/>
      <c r="N100" s="55"/>
    </row>
    <row r="101" spans="1:14" ht="18" customHeight="1">
      <c r="A101" s="54"/>
      <c r="B101" s="55"/>
      <c r="C101" s="56"/>
      <c r="D101" s="56"/>
      <c r="E101" s="55"/>
      <c r="F101" s="55"/>
      <c r="G101" s="56"/>
      <c r="H101" s="56"/>
      <c r="I101" s="56"/>
      <c r="J101" s="55"/>
      <c r="K101" s="55"/>
      <c r="L101" s="55"/>
      <c r="M101" s="55"/>
      <c r="N101" s="55"/>
    </row>
    <row r="102" spans="1:14" ht="18" customHeight="1">
      <c r="A102" s="54"/>
      <c r="B102" s="55"/>
      <c r="C102" s="56"/>
      <c r="D102" s="56"/>
      <c r="E102" s="55"/>
      <c r="F102" s="55"/>
      <c r="G102" s="56"/>
      <c r="H102" s="56"/>
      <c r="I102" s="56"/>
      <c r="J102" s="55"/>
      <c r="K102" s="55"/>
      <c r="L102" s="55"/>
      <c r="M102" s="55"/>
      <c r="N102" s="55"/>
    </row>
    <row r="103" spans="1:14" ht="18" customHeight="1">
      <c r="A103" s="54"/>
      <c r="B103" s="55"/>
      <c r="C103" s="56"/>
      <c r="D103" s="56"/>
      <c r="E103" s="55"/>
      <c r="F103" s="55"/>
      <c r="G103" s="56"/>
      <c r="H103" s="56"/>
      <c r="I103" s="56"/>
      <c r="J103" s="55"/>
      <c r="K103" s="55"/>
      <c r="L103" s="55"/>
      <c r="M103" s="55"/>
      <c r="N103" s="55"/>
    </row>
    <row r="104" spans="1:14" ht="18" customHeight="1">
      <c r="A104" s="54"/>
      <c r="B104" s="55"/>
      <c r="C104" s="56"/>
      <c r="D104" s="56"/>
      <c r="E104" s="55"/>
      <c r="F104" s="55"/>
      <c r="G104" s="56"/>
      <c r="H104" s="56"/>
      <c r="I104" s="56"/>
      <c r="J104" s="55"/>
      <c r="K104" s="55"/>
      <c r="L104" s="55"/>
      <c r="M104" s="55"/>
      <c r="N104" s="55"/>
    </row>
    <row r="105" spans="1:14" ht="18" customHeight="1">
      <c r="A105" s="54"/>
      <c r="B105" s="55"/>
      <c r="C105" s="56"/>
      <c r="D105" s="56"/>
      <c r="E105" s="55"/>
      <c r="F105" s="55"/>
      <c r="G105" s="56"/>
      <c r="H105" s="56"/>
      <c r="I105" s="56"/>
      <c r="J105" s="55"/>
      <c r="K105" s="55"/>
      <c r="L105" s="55"/>
      <c r="M105" s="55"/>
      <c r="N105" s="55"/>
    </row>
    <row r="106" spans="1:14" ht="18" customHeight="1">
      <c r="A106" s="54"/>
      <c r="B106" s="55"/>
      <c r="C106" s="56"/>
      <c r="D106" s="56"/>
      <c r="E106" s="55"/>
      <c r="F106" s="55"/>
      <c r="G106" s="56"/>
      <c r="H106" s="56"/>
      <c r="I106" s="56"/>
      <c r="J106" s="55"/>
      <c r="K106" s="55"/>
      <c r="L106" s="55"/>
      <c r="M106" s="55"/>
      <c r="N106" s="55"/>
    </row>
    <row r="107" spans="1:14" ht="18" customHeight="1">
      <c r="A107" s="54"/>
      <c r="B107" s="55"/>
      <c r="C107" s="56"/>
      <c r="D107" s="56"/>
      <c r="E107" s="55"/>
      <c r="F107" s="55"/>
      <c r="G107" s="56"/>
      <c r="H107" s="56"/>
      <c r="I107" s="56"/>
      <c r="J107" s="55"/>
      <c r="K107" s="55"/>
      <c r="L107" s="55"/>
      <c r="M107" s="55"/>
      <c r="N107" s="55"/>
    </row>
    <row r="108" spans="1:14" ht="18" customHeight="1">
      <c r="A108" s="54"/>
      <c r="B108" s="55"/>
      <c r="C108" s="56"/>
      <c r="D108" s="56"/>
      <c r="E108" s="55"/>
      <c r="F108" s="55"/>
      <c r="G108" s="56"/>
      <c r="H108" s="56"/>
      <c r="I108" s="56"/>
      <c r="J108" s="55"/>
      <c r="K108" s="55"/>
      <c r="L108" s="55"/>
      <c r="M108" s="55"/>
      <c r="N108" s="55"/>
    </row>
    <row r="109" spans="1:14" ht="18" customHeight="1">
      <c r="B109" s="5"/>
      <c r="C109" s="6"/>
      <c r="D109" s="6"/>
      <c r="E109" s="5"/>
      <c r="F109" s="5"/>
      <c r="G109" s="6"/>
      <c r="H109" s="6"/>
      <c r="I109" s="6"/>
      <c r="J109" s="5"/>
      <c r="K109" s="5"/>
      <c r="L109" s="5"/>
      <c r="M109" s="5"/>
      <c r="N109" s="5"/>
    </row>
    <row r="110" spans="1:14" ht="18" customHeight="1">
      <c r="B110" s="5"/>
      <c r="C110" s="6"/>
      <c r="D110" s="6"/>
      <c r="E110" s="5"/>
      <c r="F110" s="5"/>
      <c r="G110" s="6"/>
      <c r="H110" s="6"/>
      <c r="I110" s="6"/>
      <c r="J110" s="5"/>
      <c r="K110" s="5"/>
      <c r="L110" s="5"/>
      <c r="M110" s="5"/>
      <c r="N110" s="5"/>
    </row>
    <row r="111" spans="1:14" ht="18" customHeight="1">
      <c r="B111" s="5"/>
      <c r="C111" s="6"/>
      <c r="D111" s="6"/>
      <c r="E111" s="5"/>
      <c r="F111" s="5"/>
      <c r="G111" s="6"/>
      <c r="H111" s="6"/>
      <c r="I111" s="6"/>
      <c r="J111" s="5"/>
      <c r="K111" s="5"/>
      <c r="L111" s="5"/>
      <c r="M111" s="5"/>
      <c r="N111" s="5"/>
    </row>
    <row r="112" spans="1:14" ht="18" customHeight="1">
      <c r="B112" s="5"/>
      <c r="C112" s="6"/>
      <c r="D112" s="6"/>
      <c r="E112" s="5"/>
      <c r="F112" s="5"/>
      <c r="G112" s="6"/>
      <c r="H112" s="6"/>
      <c r="I112" s="6"/>
      <c r="J112" s="5"/>
      <c r="K112" s="5"/>
      <c r="L112" s="5"/>
      <c r="M112" s="5"/>
      <c r="N112" s="5"/>
    </row>
    <row r="113" spans="2:14" ht="18" customHeight="1">
      <c r="B113" s="5"/>
      <c r="C113" s="6"/>
      <c r="D113" s="6"/>
      <c r="E113" s="5"/>
      <c r="F113" s="5"/>
      <c r="G113" s="6"/>
      <c r="H113" s="6"/>
      <c r="I113" s="6"/>
      <c r="J113" s="5"/>
      <c r="K113" s="5"/>
      <c r="L113" s="5"/>
      <c r="M113" s="5"/>
      <c r="N113" s="5"/>
    </row>
    <row r="114" spans="2:14" ht="18" customHeight="1">
      <c r="B114" s="5"/>
      <c r="C114" s="6"/>
      <c r="D114" s="6"/>
      <c r="E114" s="5"/>
      <c r="F114" s="5"/>
      <c r="G114" s="6"/>
      <c r="H114" s="6"/>
      <c r="I114" s="6"/>
      <c r="J114" s="5"/>
      <c r="K114" s="5"/>
      <c r="L114" s="5"/>
      <c r="M114" s="5"/>
      <c r="N114" s="5"/>
    </row>
    <row r="115" spans="2:14" ht="18" customHeight="1">
      <c r="B115" s="5"/>
      <c r="C115" s="6"/>
      <c r="D115" s="6"/>
      <c r="E115" s="5"/>
      <c r="F115" s="5"/>
      <c r="G115" s="6"/>
      <c r="H115" s="6"/>
      <c r="I115" s="6"/>
      <c r="J115" s="5"/>
      <c r="K115" s="5"/>
      <c r="L115" s="5"/>
      <c r="M115" s="5"/>
      <c r="N115" s="5"/>
    </row>
    <row r="116" spans="2:14" ht="18" customHeight="1">
      <c r="B116" s="5"/>
      <c r="C116" s="6"/>
      <c r="D116" s="6"/>
      <c r="E116" s="5"/>
      <c r="F116" s="5"/>
      <c r="G116" s="6"/>
      <c r="H116" s="6"/>
      <c r="I116" s="6"/>
      <c r="J116" s="5"/>
      <c r="K116" s="5"/>
      <c r="L116" s="5"/>
      <c r="M116" s="5"/>
      <c r="N116" s="5"/>
    </row>
    <row r="117" spans="2:14" ht="18" customHeight="1">
      <c r="B117" s="5"/>
      <c r="C117" s="6"/>
      <c r="D117" s="6"/>
      <c r="E117" s="5"/>
      <c r="F117" s="5"/>
      <c r="G117" s="6"/>
      <c r="H117" s="6"/>
      <c r="I117" s="6"/>
      <c r="J117" s="5"/>
      <c r="K117" s="5"/>
      <c r="L117" s="5"/>
      <c r="M117" s="5"/>
      <c r="N117" s="5"/>
    </row>
    <row r="118" spans="2:14" ht="18" customHeight="1">
      <c r="B118" s="5"/>
      <c r="C118" s="6"/>
      <c r="D118" s="6"/>
      <c r="E118" s="5"/>
      <c r="F118" s="5"/>
      <c r="G118" s="6"/>
      <c r="H118" s="6"/>
      <c r="I118" s="6"/>
      <c r="J118" s="5"/>
      <c r="K118" s="5"/>
      <c r="L118" s="5"/>
      <c r="M118" s="5"/>
      <c r="N118" s="5"/>
    </row>
    <row r="119" spans="2:14" ht="18" customHeight="1">
      <c r="B119" s="5"/>
      <c r="C119" s="6"/>
      <c r="D119" s="6"/>
      <c r="E119" s="5"/>
      <c r="F119" s="5"/>
      <c r="G119" s="6"/>
      <c r="H119" s="6"/>
      <c r="I119" s="6"/>
      <c r="J119" s="5"/>
      <c r="K119" s="5"/>
      <c r="L119" s="5"/>
      <c r="M119" s="5"/>
      <c r="N119" s="5"/>
    </row>
    <row r="120" spans="2:14" ht="18" customHeight="1">
      <c r="B120" s="5"/>
      <c r="C120" s="6"/>
      <c r="D120" s="6"/>
      <c r="E120" s="5"/>
      <c r="F120" s="5"/>
      <c r="G120" s="6"/>
      <c r="H120" s="6"/>
      <c r="I120" s="6"/>
      <c r="J120" s="5"/>
      <c r="K120" s="5"/>
      <c r="L120" s="5"/>
      <c r="M120" s="5"/>
      <c r="N120" s="5"/>
    </row>
    <row r="121" spans="2:14" ht="18" customHeight="1">
      <c r="B121" s="5"/>
      <c r="C121" s="6"/>
      <c r="D121" s="6"/>
      <c r="E121" s="5"/>
      <c r="F121" s="5"/>
      <c r="G121" s="6"/>
      <c r="H121" s="6"/>
      <c r="I121" s="6"/>
      <c r="J121" s="5"/>
      <c r="K121" s="5"/>
      <c r="L121" s="5"/>
      <c r="M121" s="5"/>
      <c r="N121" s="5"/>
    </row>
    <row r="122" spans="2:14" ht="18" customHeight="1">
      <c r="B122" s="5"/>
      <c r="C122" s="6"/>
      <c r="D122" s="6"/>
      <c r="E122" s="5"/>
      <c r="F122" s="5"/>
      <c r="G122" s="6"/>
      <c r="H122" s="6"/>
      <c r="I122" s="6"/>
      <c r="J122" s="5"/>
      <c r="K122" s="5"/>
      <c r="L122" s="5"/>
      <c r="M122" s="5"/>
      <c r="N122" s="5"/>
    </row>
    <row r="123" spans="2:14" ht="18" customHeight="1">
      <c r="B123" s="5"/>
      <c r="C123" s="6"/>
      <c r="D123" s="6"/>
      <c r="E123" s="5"/>
      <c r="F123" s="5"/>
      <c r="G123" s="6"/>
      <c r="H123" s="6"/>
      <c r="I123" s="6"/>
      <c r="J123" s="5"/>
      <c r="K123" s="5"/>
      <c r="L123" s="5"/>
      <c r="M123" s="5"/>
      <c r="N123" s="5"/>
    </row>
    <row r="124" spans="2:14" ht="18" customHeight="1">
      <c r="B124" s="5"/>
      <c r="C124" s="6"/>
      <c r="D124" s="6"/>
      <c r="E124" s="5"/>
      <c r="F124" s="5"/>
      <c r="G124" s="6"/>
      <c r="H124" s="6"/>
      <c r="I124" s="6"/>
      <c r="J124" s="5"/>
      <c r="K124" s="5"/>
      <c r="L124" s="5"/>
      <c r="M124" s="5"/>
      <c r="N124" s="5"/>
    </row>
    <row r="125" spans="2:14" ht="18" customHeight="1">
      <c r="B125" s="5"/>
      <c r="C125" s="6"/>
      <c r="D125" s="6"/>
      <c r="E125" s="5"/>
      <c r="F125" s="5"/>
      <c r="G125" s="6"/>
      <c r="H125" s="6"/>
      <c r="I125" s="6"/>
      <c r="J125" s="5"/>
      <c r="K125" s="5"/>
      <c r="L125" s="5"/>
      <c r="M125" s="5"/>
      <c r="N125" s="5"/>
    </row>
    <row r="126" spans="2:14" ht="18" customHeight="1">
      <c r="B126" s="5"/>
      <c r="C126" s="6"/>
      <c r="D126" s="6"/>
      <c r="E126" s="5"/>
      <c r="F126" s="5"/>
      <c r="G126" s="6"/>
      <c r="H126" s="6"/>
      <c r="I126" s="6"/>
      <c r="J126" s="5"/>
      <c r="K126" s="5"/>
      <c r="L126" s="5"/>
      <c r="M126" s="5"/>
      <c r="N126" s="5"/>
    </row>
    <row r="127" spans="2:14" ht="18" customHeight="1">
      <c r="B127" s="5"/>
      <c r="C127" s="6"/>
      <c r="D127" s="6"/>
      <c r="E127" s="5"/>
      <c r="F127" s="5"/>
      <c r="G127" s="6"/>
      <c r="H127" s="6"/>
      <c r="I127" s="6"/>
      <c r="J127" s="5"/>
      <c r="K127" s="5"/>
      <c r="L127" s="5"/>
      <c r="M127" s="5"/>
      <c r="N127" s="5"/>
    </row>
    <row r="128" spans="2:14" ht="18" customHeight="1">
      <c r="B128" s="5"/>
      <c r="C128" s="6"/>
      <c r="D128" s="6"/>
      <c r="E128" s="5"/>
      <c r="F128" s="5"/>
      <c r="G128" s="6"/>
      <c r="H128" s="6"/>
      <c r="I128" s="6"/>
      <c r="J128" s="5"/>
      <c r="K128" s="5"/>
      <c r="L128" s="5"/>
      <c r="M128" s="5"/>
      <c r="N128" s="5"/>
    </row>
    <row r="129" spans="2:14" ht="18" customHeight="1">
      <c r="B129" s="5"/>
      <c r="C129" s="6"/>
      <c r="D129" s="6"/>
      <c r="E129" s="5"/>
      <c r="F129" s="5"/>
      <c r="G129" s="6"/>
      <c r="H129" s="6"/>
      <c r="I129" s="6"/>
      <c r="J129" s="5"/>
      <c r="K129" s="5"/>
      <c r="L129" s="5"/>
      <c r="M129" s="5"/>
      <c r="N129" s="5"/>
    </row>
    <row r="130" spans="2:14" ht="18" customHeight="1">
      <c r="B130" s="5"/>
      <c r="C130" s="6"/>
      <c r="D130" s="6"/>
      <c r="E130" s="5"/>
      <c r="F130" s="5"/>
      <c r="G130" s="6"/>
      <c r="H130" s="6"/>
      <c r="I130" s="6"/>
      <c r="J130" s="5"/>
      <c r="K130" s="5"/>
      <c r="L130" s="5"/>
      <c r="M130" s="5"/>
      <c r="N130" s="5"/>
    </row>
    <row r="131" spans="2:14" ht="18" customHeight="1">
      <c r="B131" s="5"/>
      <c r="C131" s="6"/>
      <c r="D131" s="6"/>
      <c r="E131" s="5"/>
      <c r="F131" s="5"/>
      <c r="G131" s="6"/>
      <c r="H131" s="6"/>
      <c r="I131" s="6"/>
      <c r="J131" s="5"/>
      <c r="K131" s="5"/>
      <c r="L131" s="5"/>
      <c r="M131" s="5"/>
      <c r="N131" s="5"/>
    </row>
    <row r="132" spans="2:14" ht="18" customHeight="1">
      <c r="B132" s="5"/>
      <c r="C132" s="6"/>
      <c r="D132" s="6"/>
      <c r="E132" s="5"/>
      <c r="F132" s="5"/>
      <c r="G132" s="6"/>
      <c r="H132" s="6"/>
      <c r="I132" s="6"/>
      <c r="J132" s="5"/>
      <c r="K132" s="5"/>
      <c r="L132" s="5"/>
      <c r="M132" s="5"/>
      <c r="N132" s="5"/>
    </row>
    <row r="133" spans="2:14" ht="18" customHeight="1">
      <c r="B133" s="5"/>
      <c r="C133" s="6"/>
      <c r="D133" s="6"/>
      <c r="E133" s="5"/>
      <c r="F133" s="5"/>
      <c r="G133" s="6"/>
      <c r="H133" s="6"/>
      <c r="I133" s="6"/>
      <c r="J133" s="5"/>
      <c r="K133" s="5"/>
      <c r="L133" s="5"/>
      <c r="M133" s="5"/>
      <c r="N133" s="5"/>
    </row>
    <row r="134" spans="2:14" ht="18" customHeight="1">
      <c r="B134" s="5"/>
      <c r="C134" s="6"/>
      <c r="D134" s="6"/>
      <c r="E134" s="5"/>
      <c r="F134" s="5"/>
      <c r="G134" s="6"/>
      <c r="H134" s="6"/>
      <c r="I134" s="6"/>
      <c r="J134" s="5"/>
      <c r="K134" s="5"/>
      <c r="L134" s="5"/>
      <c r="M134" s="5"/>
      <c r="N134" s="5"/>
    </row>
    <row r="135" spans="2:14" ht="18" customHeight="1">
      <c r="B135" s="5"/>
      <c r="C135" s="6"/>
      <c r="D135" s="6"/>
      <c r="E135" s="5"/>
      <c r="F135" s="5"/>
      <c r="G135" s="6"/>
      <c r="H135" s="6"/>
      <c r="I135" s="6"/>
      <c r="J135" s="5"/>
      <c r="K135" s="5"/>
      <c r="L135" s="5"/>
      <c r="M135" s="5"/>
      <c r="N135" s="5"/>
    </row>
    <row r="136" spans="2:14" ht="18" customHeight="1">
      <c r="B136" s="5"/>
      <c r="C136" s="6"/>
      <c r="D136" s="6"/>
      <c r="E136" s="5"/>
      <c r="F136" s="5"/>
      <c r="G136" s="6"/>
      <c r="H136" s="6"/>
      <c r="I136" s="6"/>
      <c r="J136" s="5"/>
      <c r="K136" s="5"/>
      <c r="L136" s="5"/>
      <c r="M136" s="5"/>
      <c r="N136" s="5"/>
    </row>
    <row r="137" spans="2:14" ht="18" customHeight="1">
      <c r="B137" s="5"/>
      <c r="C137" s="6"/>
      <c r="D137" s="6"/>
      <c r="E137" s="5"/>
      <c r="F137" s="5"/>
      <c r="G137" s="6"/>
      <c r="H137" s="6"/>
      <c r="I137" s="6"/>
      <c r="J137" s="5"/>
      <c r="K137" s="5"/>
      <c r="L137" s="5"/>
      <c r="M137" s="5"/>
      <c r="N137" s="5"/>
    </row>
    <row r="138" spans="2:14" ht="18" customHeight="1">
      <c r="B138" s="5"/>
      <c r="C138" s="6"/>
      <c r="D138" s="6"/>
      <c r="E138" s="5"/>
      <c r="F138" s="5"/>
      <c r="G138" s="6"/>
      <c r="H138" s="6"/>
      <c r="I138" s="6"/>
      <c r="J138" s="5"/>
      <c r="K138" s="5"/>
      <c r="L138" s="5"/>
      <c r="M138" s="5"/>
      <c r="N138" s="5"/>
    </row>
    <row r="139" spans="2:14" ht="18" customHeight="1">
      <c r="B139" s="5"/>
      <c r="C139" s="6"/>
      <c r="D139" s="6"/>
      <c r="E139" s="5"/>
      <c r="F139" s="5"/>
      <c r="G139" s="6"/>
      <c r="H139" s="6"/>
      <c r="I139" s="6"/>
      <c r="J139" s="5"/>
      <c r="K139" s="5"/>
      <c r="L139" s="5"/>
      <c r="M139" s="5"/>
      <c r="N139" s="5"/>
    </row>
    <row r="140" spans="2:14" ht="18" customHeight="1">
      <c r="B140" s="5"/>
      <c r="C140" s="6"/>
      <c r="D140" s="6"/>
      <c r="E140" s="5"/>
      <c r="F140" s="5"/>
      <c r="G140" s="6"/>
      <c r="H140" s="6"/>
      <c r="I140" s="6"/>
      <c r="J140" s="5"/>
      <c r="K140" s="5"/>
      <c r="L140" s="5"/>
      <c r="M140" s="5"/>
      <c r="N140" s="5"/>
    </row>
    <row r="141" spans="2:14" ht="18" customHeight="1">
      <c r="B141" s="5"/>
      <c r="C141" s="6"/>
      <c r="D141" s="6"/>
      <c r="E141" s="5"/>
      <c r="F141" s="5"/>
      <c r="G141" s="6"/>
      <c r="H141" s="6"/>
      <c r="I141" s="6"/>
      <c r="J141" s="5"/>
      <c r="K141" s="5"/>
      <c r="L141" s="5"/>
      <c r="M141" s="5"/>
      <c r="N141" s="5"/>
    </row>
    <row r="142" spans="2:14" ht="18" customHeight="1">
      <c r="B142" s="5"/>
      <c r="C142" s="6"/>
      <c r="D142" s="6"/>
      <c r="E142" s="5"/>
      <c r="F142" s="5"/>
      <c r="G142" s="6"/>
      <c r="H142" s="6"/>
      <c r="I142" s="6"/>
      <c r="J142" s="5"/>
      <c r="K142" s="5"/>
      <c r="L142" s="5"/>
      <c r="M142" s="5"/>
      <c r="N142" s="5"/>
    </row>
    <row r="143" spans="2:14" ht="18" customHeight="1">
      <c r="B143" s="5"/>
      <c r="C143" s="6"/>
      <c r="D143" s="6"/>
      <c r="E143" s="5"/>
      <c r="F143" s="5"/>
      <c r="G143" s="6"/>
      <c r="H143" s="6"/>
      <c r="I143" s="6"/>
      <c r="J143" s="5"/>
      <c r="K143" s="5"/>
      <c r="L143" s="5"/>
      <c r="M143" s="5"/>
      <c r="N143" s="5"/>
    </row>
    <row r="144" spans="2:14" ht="18" customHeight="1">
      <c r="B144" s="5"/>
      <c r="C144" s="6"/>
      <c r="D144" s="6"/>
      <c r="E144" s="5"/>
      <c r="F144" s="5"/>
      <c r="G144" s="6"/>
      <c r="H144" s="6"/>
      <c r="I144" s="6"/>
      <c r="J144" s="5"/>
      <c r="K144" s="5"/>
      <c r="L144" s="5"/>
      <c r="M144" s="5"/>
      <c r="N144" s="5"/>
    </row>
    <row r="145" spans="2:14" ht="18" customHeight="1">
      <c r="B145" s="5"/>
      <c r="C145" s="6"/>
      <c r="D145" s="6"/>
      <c r="E145" s="5"/>
      <c r="F145" s="5"/>
      <c r="G145" s="6"/>
      <c r="H145" s="6"/>
      <c r="I145" s="6"/>
      <c r="J145" s="5"/>
      <c r="K145" s="5"/>
      <c r="L145" s="5"/>
      <c r="M145" s="5"/>
      <c r="N145" s="5"/>
    </row>
    <row r="146" spans="2:14" ht="18" customHeight="1">
      <c r="B146" s="5"/>
      <c r="C146" s="6"/>
      <c r="D146" s="6"/>
      <c r="E146" s="5"/>
      <c r="F146" s="5"/>
      <c r="G146" s="6"/>
      <c r="H146" s="6"/>
      <c r="I146" s="6"/>
      <c r="J146" s="5"/>
      <c r="K146" s="5"/>
      <c r="L146" s="5"/>
      <c r="M146" s="5"/>
      <c r="N146" s="5"/>
    </row>
    <row r="147" spans="2:14" ht="18" customHeight="1">
      <c r="B147" s="5"/>
      <c r="C147" s="6"/>
      <c r="D147" s="6"/>
      <c r="E147" s="5"/>
      <c r="F147" s="5"/>
      <c r="G147" s="6"/>
      <c r="H147" s="6"/>
      <c r="I147" s="6"/>
      <c r="J147" s="5"/>
      <c r="K147" s="5"/>
      <c r="L147" s="5"/>
      <c r="M147" s="5"/>
      <c r="N147" s="5"/>
    </row>
    <row r="148" spans="2:14" ht="18" customHeight="1">
      <c r="B148" s="5"/>
      <c r="C148" s="6"/>
      <c r="D148" s="6"/>
      <c r="E148" s="5"/>
      <c r="F148" s="5"/>
      <c r="G148" s="6"/>
      <c r="H148" s="6"/>
      <c r="I148" s="6"/>
      <c r="J148" s="5"/>
      <c r="K148" s="5"/>
      <c r="L148" s="5"/>
      <c r="M148" s="5"/>
      <c r="N148" s="5"/>
    </row>
    <row r="149" spans="2:14" ht="18" customHeight="1">
      <c r="B149" s="5"/>
      <c r="C149" s="6"/>
      <c r="D149" s="6"/>
      <c r="E149" s="5"/>
      <c r="F149" s="5"/>
      <c r="G149" s="6"/>
      <c r="H149" s="6"/>
      <c r="I149" s="6"/>
      <c r="J149" s="5"/>
      <c r="K149" s="5"/>
      <c r="L149" s="5"/>
      <c r="M149" s="5"/>
      <c r="N149" s="5"/>
    </row>
    <row r="150" spans="2:14" ht="18" customHeight="1">
      <c r="B150" s="5"/>
      <c r="C150" s="6"/>
      <c r="D150" s="6"/>
      <c r="E150" s="5"/>
      <c r="F150" s="5"/>
      <c r="G150" s="6"/>
      <c r="H150" s="6"/>
      <c r="I150" s="6"/>
      <c r="J150" s="5"/>
      <c r="K150" s="5"/>
      <c r="L150" s="5"/>
      <c r="M150" s="5"/>
      <c r="N150" s="5"/>
    </row>
    <row r="151" spans="2:14" ht="18" customHeight="1">
      <c r="B151" s="5"/>
      <c r="C151" s="6"/>
      <c r="D151" s="6"/>
      <c r="E151" s="5"/>
      <c r="F151" s="5"/>
      <c r="G151" s="6"/>
      <c r="H151" s="6"/>
      <c r="I151" s="6"/>
      <c r="J151" s="5"/>
      <c r="K151" s="5"/>
      <c r="L151" s="5"/>
      <c r="M151" s="5"/>
      <c r="N151" s="5"/>
    </row>
    <row r="152" spans="2:14" ht="18" customHeight="1">
      <c r="B152" s="5"/>
      <c r="C152" s="6"/>
      <c r="D152" s="6"/>
      <c r="E152" s="5"/>
      <c r="F152" s="5"/>
      <c r="G152" s="6"/>
      <c r="H152" s="6"/>
      <c r="I152" s="6"/>
      <c r="J152" s="5"/>
      <c r="K152" s="5"/>
      <c r="L152" s="5"/>
      <c r="M152" s="5"/>
      <c r="N152" s="5"/>
    </row>
    <row r="153" spans="2:14" ht="18" customHeight="1">
      <c r="B153" s="5"/>
      <c r="C153" s="6"/>
      <c r="D153" s="6"/>
      <c r="E153" s="5"/>
      <c r="F153" s="5"/>
      <c r="G153" s="6"/>
      <c r="H153" s="6"/>
      <c r="I153" s="6"/>
      <c r="J153" s="5"/>
      <c r="K153" s="5"/>
      <c r="L153" s="5"/>
      <c r="M153" s="5"/>
      <c r="N153" s="5"/>
    </row>
    <row r="154" spans="2:14" ht="18" customHeight="1">
      <c r="B154" s="5"/>
      <c r="C154" s="6"/>
      <c r="D154" s="6"/>
      <c r="E154" s="5"/>
      <c r="F154" s="5"/>
      <c r="G154" s="6"/>
      <c r="H154" s="6"/>
      <c r="I154" s="6"/>
      <c r="J154" s="5"/>
      <c r="K154" s="5"/>
      <c r="L154" s="5"/>
      <c r="M154" s="5"/>
      <c r="N154" s="5"/>
    </row>
    <row r="155" spans="2:14" ht="18" customHeight="1">
      <c r="B155" s="5"/>
      <c r="C155" s="6"/>
      <c r="D155" s="6"/>
      <c r="E155" s="5"/>
      <c r="F155" s="5"/>
      <c r="G155" s="6"/>
      <c r="H155" s="6"/>
      <c r="I155" s="6"/>
      <c r="J155" s="5"/>
      <c r="K155" s="5"/>
      <c r="L155" s="5"/>
      <c r="M155" s="5"/>
      <c r="N155" s="5"/>
    </row>
    <row r="156" spans="2:14" ht="18" customHeight="1">
      <c r="I156" s="6"/>
      <c r="J156" s="5"/>
      <c r="K156" s="5"/>
      <c r="L156" s="5"/>
      <c r="M156" s="5"/>
      <c r="N156" s="5"/>
    </row>
    <row r="157" spans="2:14" ht="18" customHeight="1">
      <c r="I157" s="6"/>
      <c r="J157" s="5"/>
      <c r="K157" s="5"/>
      <c r="L157" s="5"/>
      <c r="M157" s="5"/>
      <c r="N157" s="5"/>
    </row>
    <row r="158" spans="2:14" ht="18" customHeight="1">
      <c r="I158" s="6"/>
      <c r="J158" s="5"/>
      <c r="K158" s="5"/>
      <c r="L158" s="5"/>
      <c r="M158" s="5"/>
      <c r="N158" s="5"/>
    </row>
    <row r="159" spans="2:14" ht="18" customHeight="1">
      <c r="I159" s="6"/>
      <c r="J159" s="5"/>
      <c r="K159" s="5"/>
      <c r="L159" s="5"/>
      <c r="M159" s="5"/>
      <c r="N159" s="5"/>
    </row>
    <row r="160" spans="2:14" ht="18" customHeight="1">
      <c r="I160" s="6"/>
      <c r="J160" s="5"/>
      <c r="K160" s="5"/>
      <c r="L160" s="5"/>
      <c r="M160" s="5"/>
      <c r="N160" s="5"/>
    </row>
    <row r="161" spans="9:14" ht="18" customHeight="1">
      <c r="I161" s="6"/>
      <c r="J161" s="5"/>
      <c r="K161" s="5"/>
      <c r="L161" s="5"/>
      <c r="M161" s="5"/>
      <c r="N161" s="5"/>
    </row>
    <row r="162" spans="9:14" ht="18" customHeight="1">
      <c r="I162" s="6"/>
      <c r="J162" s="5"/>
      <c r="K162" s="5"/>
      <c r="L162" s="5"/>
      <c r="M162" s="5"/>
      <c r="N162" s="5"/>
    </row>
    <row r="163" spans="9:14" ht="18" customHeight="1">
      <c r="I163" s="6"/>
      <c r="J163" s="5"/>
      <c r="K163" s="5"/>
      <c r="L163" s="5"/>
      <c r="M163" s="5"/>
      <c r="N163" s="5"/>
    </row>
    <row r="164" spans="9:14" ht="18" customHeight="1">
      <c r="I164" s="6"/>
      <c r="J164" s="5"/>
      <c r="K164" s="5"/>
      <c r="L164" s="5"/>
      <c r="M164" s="5"/>
      <c r="N164" s="5"/>
    </row>
    <row r="165" spans="9:14" ht="18" customHeight="1">
      <c r="I165" s="6"/>
      <c r="J165" s="5"/>
      <c r="K165" s="5"/>
      <c r="L165" s="5"/>
      <c r="M165" s="5"/>
      <c r="N165" s="5"/>
    </row>
    <row r="166" spans="9:14" ht="18" customHeight="1">
      <c r="I166" s="6"/>
      <c r="J166" s="5"/>
      <c r="K166" s="5"/>
      <c r="L166" s="5"/>
      <c r="M166" s="5"/>
      <c r="N166" s="5"/>
    </row>
    <row r="167" spans="9:14" ht="18" customHeight="1">
      <c r="I167" s="6"/>
      <c r="J167" s="5"/>
      <c r="K167" s="5"/>
      <c r="L167" s="5"/>
      <c r="M167" s="5"/>
      <c r="N167" s="5"/>
    </row>
    <row r="168" spans="9:14" ht="18" customHeight="1">
      <c r="I168" s="6"/>
      <c r="J168" s="5"/>
      <c r="K168" s="5"/>
      <c r="L168" s="5"/>
      <c r="M168" s="5"/>
      <c r="N168" s="5"/>
    </row>
    <row r="169" spans="9:14" ht="18" customHeight="1">
      <c r="I169" s="6"/>
      <c r="J169" s="5"/>
      <c r="K169" s="5"/>
      <c r="L169" s="5"/>
      <c r="M169" s="5"/>
      <c r="N169" s="5"/>
    </row>
    <row r="170" spans="9:14" ht="18" customHeight="1">
      <c r="I170" s="6"/>
      <c r="J170" s="5"/>
      <c r="K170" s="5"/>
      <c r="L170" s="5"/>
      <c r="M170" s="5"/>
      <c r="N170" s="5"/>
    </row>
    <row r="171" spans="9:14" ht="18" customHeight="1">
      <c r="I171" s="6"/>
      <c r="J171" s="5"/>
      <c r="K171" s="5"/>
      <c r="L171" s="5"/>
      <c r="M171" s="5"/>
      <c r="N171" s="5"/>
    </row>
    <row r="172" spans="9:14" ht="18" customHeight="1">
      <c r="I172" s="6"/>
      <c r="J172" s="5"/>
      <c r="K172" s="5"/>
      <c r="L172" s="5"/>
      <c r="M172" s="5"/>
      <c r="N172" s="5"/>
    </row>
    <row r="173" spans="9:14" ht="18" customHeight="1">
      <c r="I173" s="6"/>
      <c r="J173" s="5"/>
      <c r="K173" s="5"/>
      <c r="L173" s="5"/>
      <c r="M173" s="5"/>
      <c r="N173" s="5"/>
    </row>
    <row r="174" spans="9:14" ht="18" customHeight="1">
      <c r="I174" s="6"/>
      <c r="J174" s="5"/>
      <c r="K174" s="5"/>
      <c r="L174" s="5"/>
      <c r="M174" s="5"/>
      <c r="N174" s="5"/>
    </row>
    <row r="175" spans="9:14" ht="18" customHeight="1">
      <c r="I175" s="6"/>
      <c r="J175" s="5"/>
      <c r="K175" s="5"/>
      <c r="L175" s="5"/>
      <c r="M175" s="5"/>
      <c r="N175" s="5"/>
    </row>
    <row r="176" spans="9:14" ht="18" customHeight="1">
      <c r="I176" s="6"/>
      <c r="J176" s="5"/>
      <c r="K176" s="5"/>
      <c r="L176" s="5"/>
      <c r="M176" s="5"/>
      <c r="N176" s="5"/>
    </row>
    <row r="177" spans="9:14" ht="18" customHeight="1">
      <c r="I177" s="6"/>
      <c r="J177" s="5"/>
      <c r="K177" s="5"/>
      <c r="L177" s="5"/>
      <c r="M177" s="5"/>
      <c r="N177" s="5"/>
    </row>
    <row r="178" spans="9:14" ht="18" customHeight="1">
      <c r="I178" s="6"/>
      <c r="J178" s="5"/>
      <c r="K178" s="5"/>
      <c r="L178" s="5"/>
      <c r="M178" s="5"/>
      <c r="N178" s="5"/>
    </row>
    <row r="179" spans="9:14" ht="18" customHeight="1">
      <c r="I179" s="6"/>
      <c r="J179" s="5"/>
      <c r="K179" s="5"/>
      <c r="L179" s="5"/>
      <c r="M179" s="5"/>
      <c r="N179" s="5"/>
    </row>
    <row r="180" spans="9:14" ht="18" customHeight="1">
      <c r="I180" s="6"/>
      <c r="J180" s="5"/>
      <c r="K180" s="5"/>
      <c r="L180" s="5"/>
      <c r="M180" s="5"/>
      <c r="N180" s="5"/>
    </row>
    <row r="181" spans="9:14" ht="18" customHeight="1">
      <c r="I181" s="6"/>
      <c r="J181" s="5"/>
      <c r="K181" s="5"/>
      <c r="L181" s="5"/>
      <c r="M181" s="5"/>
      <c r="N181" s="5"/>
    </row>
    <row r="182" spans="9:14" ht="18" customHeight="1">
      <c r="I182" s="6"/>
      <c r="J182" s="5"/>
      <c r="K182" s="5"/>
      <c r="L182" s="5"/>
      <c r="M182" s="5"/>
      <c r="N182" s="5"/>
    </row>
    <row r="183" spans="9:14" ht="18" customHeight="1">
      <c r="I183" s="6"/>
      <c r="J183" s="5"/>
      <c r="K183" s="5"/>
      <c r="L183" s="5"/>
      <c r="M183" s="5"/>
      <c r="N183" s="5"/>
    </row>
    <row r="184" spans="9:14" ht="18" customHeight="1">
      <c r="I184" s="6"/>
      <c r="J184" s="5"/>
      <c r="K184" s="5"/>
      <c r="L184" s="5"/>
      <c r="M184" s="5"/>
      <c r="N184" s="5"/>
    </row>
    <row r="185" spans="9:14" ht="18" customHeight="1">
      <c r="I185" s="6"/>
      <c r="J185" s="5"/>
      <c r="K185" s="5"/>
      <c r="L185" s="5"/>
      <c r="M185" s="5"/>
      <c r="N185" s="5"/>
    </row>
    <row r="186" spans="9:14" ht="18" customHeight="1">
      <c r="I186" s="6"/>
      <c r="J186" s="5"/>
      <c r="K186" s="5"/>
      <c r="L186" s="5"/>
      <c r="M186" s="5"/>
      <c r="N186" s="5"/>
    </row>
  </sheetData>
  <mergeCells count="8">
    <mergeCell ref="A50:N50"/>
    <mergeCell ref="E1:H1"/>
    <mergeCell ref="A4:A5"/>
    <mergeCell ref="B4:D4"/>
    <mergeCell ref="E4:G4"/>
    <mergeCell ref="I4:M4"/>
    <mergeCell ref="H4:H5"/>
    <mergeCell ref="N4:N5"/>
  </mergeCells>
  <phoneticPr fontId="16" type="noConversion"/>
  <pageMargins left="0.78740157480314965" right="0.78740157480314965" top="1.0236220472440944" bottom="1.0629921259842521" header="0.9055118110236221" footer="0.86614173228346458"/>
  <pageSetup paperSize="9" scale="63" firstPageNumber="1018" pageOrder="overThenDown" orientation="landscape" useFirstPageNumber="1" r:id="rId1"/>
  <headerFooter>
    <oddHeader>&amp;L&amp;"HY견고딕,보통"&amp;9&amp;P&amp;"HY그래픽M,보통"&amp;8 - 수송&amp;R&amp;"HY그래픽M,보통"&amp;8수송 - &amp;"HY견고딕,보통"&amp;9&amp;P</oddHeader>
  </headerFooter>
  <colBreaks count="1" manualBreakCount="1">
    <brk id="8" max="1048575" man="1"/>
  </colBreaks>
  <ignoredErrors>
    <ignoredError sqref="N38:N49 I37:N3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25" sqref="I25"/>
    </sheetView>
  </sheetViews>
  <sheetFormatPr defaultRowHeight="10.199999999999999"/>
  <cols>
    <col min="1" max="1" width="13" customWidth="1"/>
    <col min="9" max="9" width="12.6640625" bestFit="1" customWidth="1"/>
    <col min="13" max="13" width="12.6640625" bestFit="1" customWidth="1"/>
    <col min="14" max="14" width="16.33203125" bestFit="1" customWidth="1"/>
  </cols>
  <sheetData>
    <row r="1" spans="1:14" ht="20.399999999999999">
      <c r="A1" s="60"/>
      <c r="B1" s="60"/>
      <c r="C1" s="11"/>
      <c r="D1" s="11"/>
      <c r="E1" s="11" t="s">
        <v>76</v>
      </c>
      <c r="F1" s="11"/>
      <c r="G1" s="11"/>
      <c r="H1" s="11"/>
      <c r="I1" s="11" t="s">
        <v>87</v>
      </c>
      <c r="J1" s="11"/>
      <c r="K1" s="60"/>
      <c r="L1" s="60"/>
      <c r="M1" s="60"/>
      <c r="N1" s="61"/>
    </row>
    <row r="2" spans="1:14" ht="16.8">
      <c r="A2" s="12"/>
      <c r="B2" s="12"/>
      <c r="C2" s="13"/>
      <c r="D2" s="13"/>
      <c r="E2" s="175"/>
      <c r="F2" s="175"/>
      <c r="G2" s="175"/>
      <c r="H2" s="175"/>
      <c r="I2" s="176"/>
      <c r="J2" s="176"/>
      <c r="K2" s="176"/>
      <c r="L2" s="176"/>
      <c r="M2" s="12"/>
      <c r="N2" s="12"/>
    </row>
    <row r="3" spans="1:14">
      <c r="A3" s="57"/>
      <c r="B3" s="14"/>
      <c r="C3" s="15"/>
      <c r="D3" s="15"/>
      <c r="E3" s="14"/>
      <c r="F3" s="14"/>
      <c r="G3" s="15"/>
      <c r="H3" s="15"/>
      <c r="I3" s="15"/>
      <c r="J3" s="14"/>
      <c r="K3" s="14"/>
      <c r="L3" s="14"/>
      <c r="M3" s="14"/>
      <c r="N3" s="112" t="s">
        <v>77</v>
      </c>
    </row>
    <row r="4" spans="1:14" ht="24" customHeight="1">
      <c r="A4" s="181" t="s">
        <v>149</v>
      </c>
      <c r="B4" s="183" t="s">
        <v>97</v>
      </c>
      <c r="C4" s="183"/>
      <c r="D4" s="184"/>
      <c r="E4" s="185" t="s">
        <v>102</v>
      </c>
      <c r="F4" s="183"/>
      <c r="G4" s="184"/>
      <c r="H4" s="177" t="s">
        <v>78</v>
      </c>
      <c r="I4" s="183" t="s">
        <v>98</v>
      </c>
      <c r="J4" s="183"/>
      <c r="K4" s="183"/>
      <c r="L4" s="183"/>
      <c r="M4" s="184"/>
      <c r="N4" s="179" t="s">
        <v>79</v>
      </c>
    </row>
    <row r="5" spans="1:14" ht="38.25" customHeight="1">
      <c r="A5" s="182"/>
      <c r="B5" s="117" t="s">
        <v>80</v>
      </c>
      <c r="C5" s="118" t="s">
        <v>81</v>
      </c>
      <c r="D5" s="118" t="s">
        <v>82</v>
      </c>
      <c r="E5" s="118" t="s">
        <v>83</v>
      </c>
      <c r="F5" s="118" t="s">
        <v>84</v>
      </c>
      <c r="G5" s="118" t="s">
        <v>82</v>
      </c>
      <c r="H5" s="178"/>
      <c r="I5" s="119" t="s">
        <v>99</v>
      </c>
      <c r="J5" s="120" t="s">
        <v>100</v>
      </c>
      <c r="K5" s="120" t="s">
        <v>101</v>
      </c>
      <c r="L5" s="100" t="s">
        <v>85</v>
      </c>
      <c r="M5" s="131" t="s">
        <v>86</v>
      </c>
      <c r="N5" s="180"/>
    </row>
    <row r="6" spans="1:14" s="98" customFormat="1">
      <c r="A6" s="156" t="s">
        <v>147</v>
      </c>
      <c r="B6" s="132">
        <v>0</v>
      </c>
      <c r="C6" s="132">
        <v>5</v>
      </c>
      <c r="D6" s="132">
        <v>5</v>
      </c>
      <c r="E6" s="132">
        <v>1</v>
      </c>
      <c r="F6" s="132" t="s">
        <v>24</v>
      </c>
      <c r="G6" s="132">
        <v>1</v>
      </c>
      <c r="H6" s="132">
        <v>6</v>
      </c>
      <c r="I6" s="153">
        <v>9819500</v>
      </c>
      <c r="J6" s="133" t="s">
        <v>24</v>
      </c>
      <c r="K6" s="133" t="s">
        <v>24</v>
      </c>
      <c r="L6" s="134" t="s">
        <v>24</v>
      </c>
      <c r="M6" s="153">
        <v>1850100</v>
      </c>
      <c r="N6" s="154">
        <v>11669600</v>
      </c>
    </row>
    <row r="7" spans="1:14">
      <c r="A7" s="157" t="s">
        <v>138</v>
      </c>
      <c r="B7" s="132">
        <v>0</v>
      </c>
      <c r="C7" s="132">
        <v>6</v>
      </c>
      <c r="D7" s="132">
        <v>6</v>
      </c>
      <c r="E7" s="132">
        <v>0</v>
      </c>
      <c r="F7" s="132">
        <v>0</v>
      </c>
      <c r="G7" s="132">
        <v>0</v>
      </c>
      <c r="H7" s="132">
        <v>6</v>
      </c>
      <c r="I7" s="132">
        <v>5637210</v>
      </c>
      <c r="J7" s="132"/>
      <c r="K7" s="132"/>
      <c r="L7" s="132"/>
      <c r="M7" s="132"/>
      <c r="N7" s="152">
        <v>5637210</v>
      </c>
    </row>
    <row r="8" spans="1:14">
      <c r="A8" s="157">
        <v>1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52"/>
    </row>
    <row r="9" spans="1:14">
      <c r="A9" s="157">
        <v>2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52"/>
    </row>
    <row r="10" spans="1:14">
      <c r="A10" s="157">
        <v>3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52"/>
    </row>
    <row r="11" spans="1:14">
      <c r="A11" s="157">
        <v>4</v>
      </c>
      <c r="B11" s="132" t="s">
        <v>24</v>
      </c>
      <c r="C11" s="132">
        <v>1</v>
      </c>
      <c r="D11" s="132">
        <v>1</v>
      </c>
      <c r="E11" s="132"/>
      <c r="F11" s="132"/>
      <c r="G11" s="132"/>
      <c r="H11" s="132">
        <v>1</v>
      </c>
      <c r="I11" s="132">
        <v>2531500</v>
      </c>
      <c r="J11" s="132"/>
      <c r="K11" s="132"/>
      <c r="L11" s="132"/>
      <c r="M11" s="132"/>
      <c r="N11" s="152">
        <v>2531500</v>
      </c>
    </row>
    <row r="12" spans="1:14">
      <c r="A12" s="157">
        <v>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52"/>
    </row>
    <row r="13" spans="1:14">
      <c r="A13" s="157">
        <v>6</v>
      </c>
      <c r="B13" s="132" t="s">
        <v>24</v>
      </c>
      <c r="C13" s="132">
        <v>3</v>
      </c>
      <c r="D13" s="132">
        <v>3</v>
      </c>
      <c r="E13" s="132"/>
      <c r="F13" s="132"/>
      <c r="G13" s="132"/>
      <c r="H13" s="132">
        <v>3</v>
      </c>
      <c r="I13" s="132">
        <v>574500</v>
      </c>
      <c r="J13" s="132"/>
      <c r="K13" s="132"/>
      <c r="L13" s="132"/>
      <c r="M13" s="132"/>
      <c r="N13" s="152">
        <v>574500</v>
      </c>
    </row>
    <row r="14" spans="1:14">
      <c r="A14" s="157">
        <v>7</v>
      </c>
      <c r="B14" s="132" t="s">
        <v>24</v>
      </c>
      <c r="C14" s="132">
        <v>1</v>
      </c>
      <c r="D14" s="132">
        <v>1</v>
      </c>
      <c r="E14" s="132"/>
      <c r="F14" s="132"/>
      <c r="G14" s="132"/>
      <c r="H14" s="132">
        <v>1</v>
      </c>
      <c r="I14" s="132">
        <v>1231210</v>
      </c>
      <c r="J14" s="132"/>
      <c r="K14" s="132"/>
      <c r="L14" s="132"/>
      <c r="M14" s="132"/>
      <c r="N14" s="152">
        <v>1231210</v>
      </c>
    </row>
    <row r="15" spans="1:14">
      <c r="A15" s="157">
        <v>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52"/>
    </row>
    <row r="16" spans="1:14">
      <c r="A16" s="157">
        <v>9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52"/>
    </row>
    <row r="17" spans="1:14">
      <c r="A17" s="157" t="s">
        <v>72</v>
      </c>
      <c r="B17" s="132" t="s">
        <v>24</v>
      </c>
      <c r="C17" s="132">
        <v>1</v>
      </c>
      <c r="D17" s="132">
        <v>1</v>
      </c>
      <c r="E17" s="132"/>
      <c r="F17" s="132"/>
      <c r="G17" s="132"/>
      <c r="H17" s="132">
        <v>1</v>
      </c>
      <c r="I17" s="132">
        <v>1300000</v>
      </c>
      <c r="J17" s="132"/>
      <c r="K17" s="132"/>
      <c r="L17" s="132"/>
      <c r="M17" s="132"/>
      <c r="N17" s="152">
        <v>1300000</v>
      </c>
    </row>
    <row r="18" spans="1:14">
      <c r="A18" s="157" t="s">
        <v>73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52"/>
    </row>
    <row r="19" spans="1:14">
      <c r="A19" s="158" t="s">
        <v>74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5"/>
    </row>
    <row r="25" spans="1:14">
      <c r="B25" s="98"/>
      <c r="C25" s="98"/>
      <c r="D25" s="98"/>
      <c r="E25" s="98"/>
      <c r="F25" s="98"/>
      <c r="G25" s="98"/>
    </row>
    <row r="26" spans="1:14">
      <c r="B26" s="98"/>
      <c r="C26" s="98"/>
      <c r="D26" s="98"/>
      <c r="E26" s="98"/>
      <c r="F26" s="98"/>
      <c r="G26" s="98"/>
    </row>
    <row r="27" spans="1:14">
      <c r="B27" s="98"/>
      <c r="C27" s="98"/>
      <c r="D27" s="98"/>
      <c r="E27" s="98"/>
      <c r="F27" s="98"/>
      <c r="G27" s="98"/>
    </row>
    <row r="28" spans="1:14">
      <c r="B28" s="98"/>
      <c r="C28" s="98"/>
      <c r="D28" s="98"/>
      <c r="E28" s="98"/>
      <c r="F28" s="98"/>
      <c r="G28" s="98"/>
    </row>
    <row r="29" spans="1:14">
      <c r="B29" s="98"/>
      <c r="C29" s="98"/>
      <c r="D29" s="98"/>
      <c r="E29" s="98"/>
      <c r="F29" s="98"/>
      <c r="G29" s="98"/>
    </row>
    <row r="30" spans="1:14">
      <c r="B30" s="98"/>
      <c r="C30" s="98"/>
      <c r="D30" s="98"/>
      <c r="E30" s="98"/>
      <c r="F30" s="98"/>
      <c r="G30" s="98"/>
    </row>
    <row r="31" spans="1:14">
      <c r="B31" s="98"/>
      <c r="C31" s="98"/>
      <c r="D31" s="98"/>
      <c r="E31" s="98"/>
      <c r="F31" s="98"/>
      <c r="G31" s="98"/>
    </row>
    <row r="32" spans="1:14">
      <c r="B32" s="98"/>
      <c r="C32" s="98"/>
      <c r="D32" s="98"/>
      <c r="E32" s="98"/>
      <c r="F32" s="98"/>
      <c r="G32" s="98"/>
    </row>
    <row r="33" spans="2:7">
      <c r="B33" s="98"/>
      <c r="C33" s="98"/>
      <c r="D33" s="98"/>
      <c r="E33" s="98"/>
      <c r="F33" s="98"/>
      <c r="G33" s="98"/>
    </row>
    <row r="34" spans="2:7">
      <c r="B34" s="98"/>
      <c r="C34" s="98"/>
      <c r="D34" s="98"/>
      <c r="E34" s="98"/>
      <c r="F34" s="98"/>
      <c r="G34" s="98"/>
    </row>
    <row r="35" spans="2:7">
      <c r="B35" s="98"/>
      <c r="C35" s="98"/>
      <c r="D35" s="98"/>
      <c r="E35" s="98"/>
      <c r="F35" s="98"/>
      <c r="G35" s="98"/>
    </row>
    <row r="36" spans="2:7">
      <c r="B36" s="98"/>
      <c r="C36" s="98"/>
      <c r="D36" s="98"/>
      <c r="E36" s="98"/>
      <c r="F36" s="98"/>
      <c r="G36" s="98"/>
    </row>
    <row r="37" spans="2:7">
      <c r="B37" s="98"/>
      <c r="C37" s="98"/>
      <c r="D37" s="98"/>
      <c r="E37" s="98"/>
      <c r="F37" s="98"/>
      <c r="G37" s="98"/>
    </row>
    <row r="38" spans="2:7">
      <c r="B38" s="98"/>
      <c r="C38" s="98"/>
      <c r="D38" s="98"/>
      <c r="E38" s="98"/>
      <c r="F38" s="98"/>
      <c r="G38" s="98"/>
    </row>
  </sheetData>
  <mergeCells count="8">
    <mergeCell ref="E2:H2"/>
    <mergeCell ref="I2:L2"/>
    <mergeCell ref="H4:H5"/>
    <mergeCell ref="N4:N5"/>
    <mergeCell ref="A4:A5"/>
    <mergeCell ref="B4:D4"/>
    <mergeCell ref="E4:G4"/>
    <mergeCell ref="I4:M4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selection activeCell="G21" sqref="G21"/>
    </sheetView>
  </sheetViews>
  <sheetFormatPr defaultRowHeight="10.199999999999999"/>
  <cols>
    <col min="1" max="1" width="15.1640625" bestFit="1" customWidth="1"/>
    <col min="2" max="2" width="17" bestFit="1" customWidth="1"/>
    <col min="3" max="3" width="13.83203125" bestFit="1" customWidth="1"/>
    <col min="4" max="4" width="9.6640625" bestFit="1" customWidth="1"/>
    <col min="5" max="5" width="7.83203125" style="94" bestFit="1" customWidth="1"/>
    <col min="6" max="6" width="20" bestFit="1" customWidth="1"/>
    <col min="7" max="7" width="18.83203125" bestFit="1" customWidth="1"/>
    <col min="8" max="8" width="17" bestFit="1" customWidth="1"/>
    <col min="9" max="9" width="13.83203125" bestFit="1" customWidth="1"/>
    <col min="10" max="10" width="8.6640625" bestFit="1" customWidth="1"/>
    <col min="11" max="11" width="9.6640625" bestFit="1" customWidth="1"/>
    <col min="12" max="12" width="8.33203125" bestFit="1" customWidth="1"/>
    <col min="13" max="13" width="18.1640625" bestFit="1" customWidth="1"/>
  </cols>
  <sheetData>
    <row r="1" spans="1:13" ht="20.399999999999999">
      <c r="A1" s="60"/>
      <c r="B1" s="78"/>
      <c r="C1" s="79"/>
      <c r="D1" s="165" t="s">
        <v>71</v>
      </c>
      <c r="E1" s="165"/>
      <c r="F1" s="165"/>
      <c r="G1" s="165"/>
      <c r="H1" s="165"/>
      <c r="I1" s="165"/>
      <c r="J1" s="78"/>
      <c r="K1" s="78"/>
      <c r="L1" s="78"/>
      <c r="M1" s="61"/>
    </row>
    <row r="2" spans="1:13" ht="16.8">
      <c r="A2" s="93"/>
      <c r="B2" s="67"/>
      <c r="C2" s="68"/>
      <c r="D2" s="80"/>
      <c r="E2" s="175"/>
      <c r="F2" s="175"/>
      <c r="G2" s="176"/>
      <c r="H2" s="176"/>
      <c r="I2" s="81"/>
      <c r="J2" s="67"/>
      <c r="K2" s="67"/>
      <c r="L2" s="67"/>
      <c r="M2" s="160" t="s">
        <v>38</v>
      </c>
    </row>
    <row r="3" spans="1:13" ht="15.6">
      <c r="A3" s="66"/>
      <c r="B3" s="67"/>
      <c r="C3" s="68"/>
      <c r="D3" s="68"/>
      <c r="E3" s="68"/>
      <c r="F3" s="68"/>
      <c r="G3" s="68"/>
      <c r="H3" s="67"/>
      <c r="I3" s="67"/>
      <c r="J3" s="67"/>
      <c r="K3" s="67"/>
      <c r="L3" s="67"/>
      <c r="M3" s="67"/>
    </row>
    <row r="4" spans="1:13">
      <c r="A4" s="186" t="s">
        <v>39</v>
      </c>
      <c r="B4" s="185" t="s">
        <v>103</v>
      </c>
      <c r="C4" s="183"/>
      <c r="D4" s="183"/>
      <c r="E4" s="183"/>
      <c r="F4" s="183"/>
      <c r="G4" s="183" t="s">
        <v>104</v>
      </c>
      <c r="H4" s="183"/>
      <c r="I4" s="183"/>
      <c r="J4" s="183"/>
      <c r="K4" s="183"/>
      <c r="L4" s="183"/>
      <c r="M4" s="183"/>
    </row>
    <row r="5" spans="1:13">
      <c r="A5" s="187"/>
      <c r="B5" s="62" t="s">
        <v>40</v>
      </c>
      <c r="C5" s="62" t="s">
        <v>41</v>
      </c>
      <c r="D5" s="62" t="s">
        <v>42</v>
      </c>
      <c r="E5" s="97" t="s">
        <v>43</v>
      </c>
      <c r="F5" s="76" t="s">
        <v>44</v>
      </c>
      <c r="G5" s="83" t="s">
        <v>45</v>
      </c>
      <c r="H5" s="63" t="s">
        <v>40</v>
      </c>
      <c r="I5" s="63" t="s">
        <v>41</v>
      </c>
      <c r="J5" s="63" t="s">
        <v>46</v>
      </c>
      <c r="K5" s="63" t="s">
        <v>42</v>
      </c>
      <c r="L5" s="84" t="s">
        <v>43</v>
      </c>
      <c r="M5" s="77" t="s">
        <v>44</v>
      </c>
    </row>
    <row r="6" spans="1:13">
      <c r="A6" s="69"/>
      <c r="B6" s="70"/>
      <c r="C6" s="71"/>
      <c r="D6" s="71"/>
      <c r="E6" s="102"/>
      <c r="F6" s="72"/>
      <c r="G6" s="71"/>
      <c r="H6" s="70"/>
      <c r="I6" s="70"/>
      <c r="J6" s="70"/>
      <c r="K6" s="70"/>
      <c r="L6" s="70"/>
      <c r="M6" s="70"/>
    </row>
    <row r="7" spans="1:13">
      <c r="A7" s="64" t="s">
        <v>47</v>
      </c>
      <c r="B7" s="103">
        <v>1</v>
      </c>
      <c r="C7" s="103">
        <v>1</v>
      </c>
      <c r="D7" s="103">
        <v>5</v>
      </c>
      <c r="E7" s="103">
        <v>7</v>
      </c>
      <c r="F7" s="103">
        <v>114685280</v>
      </c>
      <c r="G7" s="103">
        <v>61</v>
      </c>
      <c r="H7" s="103">
        <v>12</v>
      </c>
      <c r="I7" s="103">
        <v>11</v>
      </c>
      <c r="J7" s="103">
        <v>0</v>
      </c>
      <c r="K7" s="103">
        <v>6</v>
      </c>
      <c r="L7" s="103">
        <v>90</v>
      </c>
      <c r="M7" s="103">
        <v>0</v>
      </c>
    </row>
    <row r="8" spans="1:13">
      <c r="A8" s="64" t="s">
        <v>48</v>
      </c>
      <c r="B8" s="103">
        <v>0</v>
      </c>
      <c r="C8" s="103">
        <v>0</v>
      </c>
      <c r="D8" s="103">
        <v>3</v>
      </c>
      <c r="E8" s="103">
        <v>3</v>
      </c>
      <c r="F8" s="103">
        <v>54778200</v>
      </c>
      <c r="G8" s="103">
        <v>28</v>
      </c>
      <c r="H8" s="103">
        <v>5</v>
      </c>
      <c r="I8" s="103">
        <v>4</v>
      </c>
      <c r="J8" s="103">
        <v>0</v>
      </c>
      <c r="K8" s="103">
        <v>5</v>
      </c>
      <c r="L8" s="103">
        <v>42</v>
      </c>
      <c r="M8" s="103">
        <v>0</v>
      </c>
    </row>
    <row r="9" spans="1:13">
      <c r="A9" s="64" t="s">
        <v>49</v>
      </c>
      <c r="B9" s="103">
        <v>0</v>
      </c>
      <c r="C9" s="103">
        <v>1</v>
      </c>
      <c r="D9" s="103">
        <v>1</v>
      </c>
      <c r="E9" s="103">
        <v>2</v>
      </c>
      <c r="F9" s="103">
        <v>4390710</v>
      </c>
      <c r="G9" s="103">
        <v>11</v>
      </c>
      <c r="H9" s="103">
        <v>0</v>
      </c>
      <c r="I9" s="103">
        <v>1</v>
      </c>
      <c r="J9" s="103">
        <v>0</v>
      </c>
      <c r="K9" s="103">
        <v>3</v>
      </c>
      <c r="L9" s="103">
        <v>15</v>
      </c>
      <c r="M9" s="103">
        <v>38307100</v>
      </c>
    </row>
    <row r="10" spans="1:13">
      <c r="A10" s="64" t="s">
        <v>50</v>
      </c>
      <c r="B10" s="103">
        <v>1</v>
      </c>
      <c r="C10" s="103">
        <v>2</v>
      </c>
      <c r="D10" s="103">
        <v>1</v>
      </c>
      <c r="E10" s="103">
        <v>4</v>
      </c>
      <c r="F10" s="103">
        <v>208018514</v>
      </c>
      <c r="G10" s="103">
        <v>1</v>
      </c>
      <c r="H10" s="103">
        <v>4</v>
      </c>
      <c r="I10" s="103">
        <v>0</v>
      </c>
      <c r="J10" s="103">
        <v>0</v>
      </c>
      <c r="K10" s="103">
        <v>0</v>
      </c>
      <c r="L10" s="103">
        <v>5</v>
      </c>
      <c r="M10" s="103">
        <v>0</v>
      </c>
    </row>
    <row r="11" spans="1:13">
      <c r="A11" s="64" t="s">
        <v>51</v>
      </c>
      <c r="B11" s="103">
        <v>1</v>
      </c>
      <c r="C11" s="103">
        <v>0</v>
      </c>
      <c r="D11" s="103">
        <v>0</v>
      </c>
      <c r="E11" s="103">
        <v>1</v>
      </c>
      <c r="F11" s="103">
        <v>781682680</v>
      </c>
      <c r="G11" s="103">
        <v>1</v>
      </c>
      <c r="H11" s="103">
        <v>0</v>
      </c>
      <c r="I11" s="103">
        <v>0</v>
      </c>
      <c r="J11" s="103">
        <v>0</v>
      </c>
      <c r="K11" s="103">
        <v>0</v>
      </c>
      <c r="L11" s="103">
        <v>1</v>
      </c>
      <c r="M11" s="103">
        <v>0</v>
      </c>
    </row>
    <row r="12" spans="1:13">
      <c r="A12" s="64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>
      <c r="A13" s="64" t="s">
        <v>52</v>
      </c>
      <c r="B13" s="121">
        <v>0</v>
      </c>
      <c r="C13" s="121">
        <v>0</v>
      </c>
      <c r="D13" s="121">
        <v>0</v>
      </c>
      <c r="E13" s="103">
        <v>0</v>
      </c>
      <c r="F13" s="121">
        <v>0</v>
      </c>
      <c r="G13" s="103">
        <v>2</v>
      </c>
      <c r="H13" s="103">
        <v>1</v>
      </c>
      <c r="I13" s="103">
        <v>0</v>
      </c>
      <c r="J13" s="103">
        <v>0</v>
      </c>
      <c r="K13" s="103">
        <v>0</v>
      </c>
      <c r="L13" s="103">
        <v>3</v>
      </c>
      <c r="M13" s="103">
        <v>0</v>
      </c>
    </row>
    <row r="14" spans="1:13">
      <c r="A14" s="64" t="s">
        <v>53</v>
      </c>
      <c r="B14" s="121">
        <v>1</v>
      </c>
      <c r="C14" s="121">
        <v>0</v>
      </c>
      <c r="D14" s="121">
        <v>0</v>
      </c>
      <c r="E14" s="103">
        <v>1</v>
      </c>
      <c r="F14" s="121">
        <v>24128260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</row>
    <row r="15" spans="1:13">
      <c r="A15" s="64" t="s">
        <v>54</v>
      </c>
      <c r="B15" s="121">
        <v>0</v>
      </c>
      <c r="C15" s="121">
        <v>0</v>
      </c>
      <c r="D15" s="121">
        <v>1</v>
      </c>
      <c r="E15" s="103">
        <v>1</v>
      </c>
      <c r="F15" s="121">
        <v>492820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</row>
    <row r="16" spans="1:13">
      <c r="A16" s="64" t="s">
        <v>55</v>
      </c>
      <c r="B16" s="121">
        <v>0</v>
      </c>
      <c r="C16" s="121">
        <v>1</v>
      </c>
      <c r="D16" s="121">
        <v>0</v>
      </c>
      <c r="E16" s="103">
        <v>1</v>
      </c>
      <c r="F16" s="121">
        <v>2209970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</row>
    <row r="17" spans="1:13">
      <c r="A17" s="64" t="s">
        <v>56</v>
      </c>
      <c r="B17" s="121">
        <v>0</v>
      </c>
      <c r="C17" s="121">
        <v>0</v>
      </c>
      <c r="D17" s="121">
        <v>0</v>
      </c>
      <c r="E17" s="103">
        <v>0</v>
      </c>
      <c r="F17" s="121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</row>
    <row r="18" spans="1:13">
      <c r="A18" s="64"/>
      <c r="B18" s="121"/>
      <c r="C18" s="121"/>
      <c r="D18" s="121"/>
      <c r="E18" s="103"/>
      <c r="F18" s="121"/>
      <c r="G18" s="103"/>
      <c r="H18" s="103"/>
      <c r="I18" s="103"/>
      <c r="J18" s="103"/>
      <c r="K18" s="103"/>
      <c r="L18" s="103"/>
      <c r="M18" s="103"/>
    </row>
    <row r="19" spans="1:13">
      <c r="A19" s="64" t="s">
        <v>57</v>
      </c>
      <c r="B19" s="121">
        <v>0</v>
      </c>
      <c r="C19" s="121">
        <v>0</v>
      </c>
      <c r="D19" s="121">
        <v>1</v>
      </c>
      <c r="E19" s="103">
        <v>1</v>
      </c>
      <c r="F19" s="121">
        <v>938600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</row>
    <row r="20" spans="1:13">
      <c r="A20" s="64" t="s">
        <v>58</v>
      </c>
      <c r="B20" s="121">
        <v>0</v>
      </c>
      <c r="C20" s="121">
        <v>0</v>
      </c>
      <c r="D20" s="121">
        <v>1</v>
      </c>
      <c r="E20" s="103">
        <v>1</v>
      </c>
      <c r="F20" s="121">
        <v>621950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</row>
    <row r="21" spans="1:13">
      <c r="A21" s="64" t="s">
        <v>59</v>
      </c>
      <c r="B21" s="92">
        <v>0</v>
      </c>
      <c r="C21" s="92">
        <v>0</v>
      </c>
      <c r="D21" s="92">
        <v>0</v>
      </c>
      <c r="E21" s="103">
        <v>0</v>
      </c>
      <c r="F21" s="92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103">
        <v>0</v>
      </c>
      <c r="M21" s="24">
        <v>0</v>
      </c>
    </row>
    <row r="22" spans="1:13">
      <c r="A22" s="64" t="s">
        <v>60</v>
      </c>
      <c r="B22" s="92">
        <v>1</v>
      </c>
      <c r="C22" s="92">
        <v>0</v>
      </c>
      <c r="D22" s="92">
        <v>0</v>
      </c>
      <c r="E22" s="103">
        <v>1</v>
      </c>
      <c r="F22" s="92">
        <v>5052280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103">
        <v>0</v>
      </c>
      <c r="M22" s="24">
        <v>0</v>
      </c>
    </row>
    <row r="23" spans="1:13">
      <c r="A23" s="64" t="s">
        <v>61</v>
      </c>
      <c r="B23" s="92">
        <v>0</v>
      </c>
      <c r="C23" s="92">
        <v>0</v>
      </c>
      <c r="D23" s="92">
        <v>2</v>
      </c>
      <c r="E23" s="103">
        <v>2</v>
      </c>
      <c r="F23" s="92">
        <v>22355230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103">
        <v>0</v>
      </c>
      <c r="M23" s="24">
        <v>0</v>
      </c>
    </row>
    <row r="24" spans="1:13">
      <c r="A24" s="64"/>
      <c r="B24" s="92"/>
      <c r="C24" s="92"/>
      <c r="D24" s="92"/>
      <c r="E24" s="103"/>
      <c r="F24" s="92"/>
      <c r="G24" s="24"/>
      <c r="H24" s="24"/>
      <c r="I24" s="24"/>
      <c r="J24" s="24"/>
      <c r="K24" s="24"/>
      <c r="L24" s="103"/>
      <c r="M24" s="24"/>
    </row>
    <row r="25" spans="1:13">
      <c r="A25" s="64" t="s">
        <v>23</v>
      </c>
      <c r="B25" s="92">
        <v>1</v>
      </c>
      <c r="C25" s="92">
        <v>0</v>
      </c>
      <c r="D25" s="92">
        <v>0</v>
      </c>
      <c r="E25" s="103">
        <v>1</v>
      </c>
      <c r="F25" s="92">
        <v>33000000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103">
        <v>0</v>
      </c>
      <c r="M25" s="24">
        <v>0</v>
      </c>
    </row>
    <row r="26" spans="1:13">
      <c r="A26" s="64" t="s">
        <v>62</v>
      </c>
      <c r="B26" s="92">
        <v>0</v>
      </c>
      <c r="C26" s="92">
        <v>0</v>
      </c>
      <c r="D26" s="92">
        <v>0</v>
      </c>
      <c r="E26" s="103">
        <v>0</v>
      </c>
      <c r="F26" s="92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103">
        <v>0</v>
      </c>
      <c r="M26" s="24">
        <v>0</v>
      </c>
    </row>
    <row r="27" spans="1:13">
      <c r="A27" s="64" t="s">
        <v>63</v>
      </c>
      <c r="B27" s="92">
        <v>0</v>
      </c>
      <c r="C27" s="92">
        <v>0</v>
      </c>
      <c r="D27" s="92">
        <v>1</v>
      </c>
      <c r="E27" s="103">
        <v>1</v>
      </c>
      <c r="F27" s="92">
        <v>1000000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103">
        <v>0</v>
      </c>
      <c r="M27" s="24">
        <v>0</v>
      </c>
    </row>
    <row r="28" spans="1:13">
      <c r="A28" s="64" t="s">
        <v>25</v>
      </c>
      <c r="B28" s="92">
        <v>2</v>
      </c>
      <c r="C28" s="92">
        <v>0</v>
      </c>
      <c r="D28" s="92">
        <v>0</v>
      </c>
      <c r="E28" s="103">
        <v>2</v>
      </c>
      <c r="F28" s="92">
        <v>12000000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103">
        <v>0</v>
      </c>
      <c r="M28" s="92">
        <v>0</v>
      </c>
    </row>
    <row r="29" spans="1:13">
      <c r="A29" s="64" t="s">
        <v>64</v>
      </c>
      <c r="B29" s="92">
        <v>0</v>
      </c>
      <c r="C29" s="92">
        <v>0</v>
      </c>
      <c r="D29" s="92">
        <v>4</v>
      </c>
      <c r="E29" s="103">
        <v>4</v>
      </c>
      <c r="F29" s="92">
        <v>13252000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103">
        <v>0</v>
      </c>
      <c r="M29" s="92">
        <v>0</v>
      </c>
    </row>
    <row r="30" spans="1:13">
      <c r="A30" s="64"/>
      <c r="B30" s="92"/>
      <c r="C30" s="92"/>
      <c r="D30" s="92"/>
      <c r="E30" s="103"/>
      <c r="F30" s="92"/>
      <c r="G30" s="92"/>
      <c r="H30" s="92"/>
      <c r="I30" s="92"/>
      <c r="J30" s="92"/>
      <c r="K30" s="92"/>
      <c r="L30" s="103"/>
      <c r="M30" s="92"/>
    </row>
    <row r="31" spans="1:13">
      <c r="A31" s="101" t="s">
        <v>65</v>
      </c>
      <c r="B31" s="92">
        <v>1</v>
      </c>
      <c r="C31" s="92">
        <v>0</v>
      </c>
      <c r="D31" s="92">
        <v>0</v>
      </c>
      <c r="E31" s="92">
        <v>1</v>
      </c>
      <c r="F31" s="92">
        <v>5000000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103">
        <v>0</v>
      </c>
      <c r="M31" s="92">
        <v>0</v>
      </c>
    </row>
    <row r="32" spans="1:13">
      <c r="A32" s="101" t="s">
        <v>66</v>
      </c>
      <c r="B32" s="103">
        <v>1</v>
      </c>
      <c r="C32" s="92">
        <v>0</v>
      </c>
      <c r="D32" s="92">
        <v>0</v>
      </c>
      <c r="E32" s="92">
        <v>1</v>
      </c>
      <c r="F32" s="103">
        <v>8400000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103">
        <v>0</v>
      </c>
      <c r="M32" s="24">
        <v>0</v>
      </c>
    </row>
    <row r="33" spans="1:13">
      <c r="A33" s="101" t="s">
        <v>67</v>
      </c>
      <c r="B33" s="103">
        <v>2</v>
      </c>
      <c r="C33" s="92">
        <v>0</v>
      </c>
      <c r="D33" s="92">
        <v>0</v>
      </c>
      <c r="E33" s="92">
        <v>2</v>
      </c>
      <c r="F33" s="103">
        <v>67542110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103">
        <v>0</v>
      </c>
      <c r="M33" s="24">
        <v>0</v>
      </c>
    </row>
    <row r="34" spans="1:13">
      <c r="A34" s="101" t="s">
        <v>68</v>
      </c>
      <c r="B34" s="103">
        <v>0</v>
      </c>
      <c r="C34" s="92">
        <v>0</v>
      </c>
      <c r="D34" s="92">
        <v>0</v>
      </c>
      <c r="E34" s="92">
        <v>0</v>
      </c>
      <c r="F34" s="103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103">
        <v>0</v>
      </c>
      <c r="M34" s="24">
        <v>0</v>
      </c>
    </row>
    <row r="35" spans="1:13">
      <c r="A35" s="101" t="s">
        <v>69</v>
      </c>
      <c r="B35" s="103">
        <v>0</v>
      </c>
      <c r="C35" s="92">
        <v>0</v>
      </c>
      <c r="D35" s="92">
        <v>0</v>
      </c>
      <c r="E35" s="92">
        <v>0</v>
      </c>
      <c r="F35" s="103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103">
        <v>0</v>
      </c>
      <c r="M35" s="24">
        <v>0</v>
      </c>
    </row>
    <row r="36" spans="1:13" s="98" customFormat="1">
      <c r="A36" s="105"/>
      <c r="B36" s="103"/>
      <c r="C36" s="92"/>
      <c r="D36" s="92"/>
      <c r="E36" s="92"/>
      <c r="F36" s="103"/>
      <c r="G36" s="24"/>
      <c r="H36" s="24"/>
      <c r="I36" s="24"/>
      <c r="J36" s="24"/>
      <c r="K36" s="24"/>
      <c r="L36" s="103"/>
      <c r="M36" s="24"/>
    </row>
    <row r="37" spans="1:13">
      <c r="A37" s="101" t="s">
        <v>70</v>
      </c>
      <c r="B37" s="103">
        <v>2</v>
      </c>
      <c r="C37" s="92">
        <v>0</v>
      </c>
      <c r="D37" s="92">
        <v>0</v>
      </c>
      <c r="E37" s="92">
        <v>2</v>
      </c>
      <c r="F37" s="103">
        <v>49793301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103">
        <v>0</v>
      </c>
      <c r="M37" s="24">
        <v>0</v>
      </c>
    </row>
    <row r="38" spans="1:13" s="98" customFormat="1">
      <c r="A38" s="105" t="s">
        <v>75</v>
      </c>
      <c r="B38" s="103">
        <v>3</v>
      </c>
      <c r="C38" s="92">
        <v>0</v>
      </c>
      <c r="D38" s="92">
        <v>0</v>
      </c>
      <c r="E38" s="92">
        <v>3</v>
      </c>
      <c r="F38" s="103">
        <v>103072538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103">
        <v>0</v>
      </c>
      <c r="M38" s="24">
        <v>0</v>
      </c>
    </row>
    <row r="39" spans="1:13">
      <c r="A39" s="122" t="s">
        <v>139</v>
      </c>
      <c r="B39" s="123">
        <v>1</v>
      </c>
      <c r="C39" s="124">
        <v>0</v>
      </c>
      <c r="D39" s="124">
        <v>0</v>
      </c>
      <c r="E39" s="124">
        <f ca="1">-E39</f>
        <v>0</v>
      </c>
      <c r="F39" s="123">
        <v>300000</v>
      </c>
      <c r="G39" s="124">
        <v>0</v>
      </c>
      <c r="H39" s="124">
        <v>0</v>
      </c>
      <c r="I39" s="124">
        <v>0</v>
      </c>
      <c r="J39" s="124">
        <v>0</v>
      </c>
      <c r="K39" s="124">
        <v>0</v>
      </c>
      <c r="L39" s="123">
        <v>0</v>
      </c>
      <c r="M39" s="124">
        <v>0</v>
      </c>
    </row>
    <row r="40" spans="1:13">
      <c r="A40" s="86"/>
      <c r="B40" s="91"/>
      <c r="C40" s="85"/>
      <c r="D40" s="85"/>
      <c r="E40" s="96"/>
      <c r="F40" s="91"/>
      <c r="G40" s="73"/>
      <c r="H40" s="73"/>
      <c r="I40" s="73"/>
      <c r="J40" s="73"/>
      <c r="K40" s="73"/>
      <c r="L40" s="65"/>
      <c r="M40" s="73"/>
    </row>
    <row r="41" spans="1:13">
      <c r="A41" s="87"/>
      <c r="B41" s="92"/>
      <c r="C41" s="85"/>
      <c r="D41" s="85"/>
      <c r="E41" s="96"/>
      <c r="F41" s="92"/>
      <c r="G41" s="73"/>
      <c r="H41" s="73"/>
      <c r="I41" s="73"/>
      <c r="J41" s="73"/>
      <c r="K41" s="73"/>
      <c r="L41" s="65"/>
      <c r="M41" s="73"/>
    </row>
    <row r="42" spans="1:13">
      <c r="A42" s="87"/>
      <c r="B42" s="74"/>
      <c r="C42" s="85"/>
      <c r="D42" s="85"/>
      <c r="E42" s="96"/>
      <c r="F42" s="75"/>
      <c r="G42" s="73"/>
      <c r="H42" s="73"/>
      <c r="I42" s="73"/>
      <c r="J42" s="73"/>
      <c r="K42" s="73"/>
      <c r="L42" s="65"/>
      <c r="M42" s="73"/>
    </row>
    <row r="43" spans="1:13">
      <c r="A43" s="87"/>
      <c r="B43" s="85"/>
      <c r="C43" s="85"/>
      <c r="D43" s="85"/>
      <c r="E43" s="96"/>
      <c r="F43" s="85"/>
      <c r="G43" s="73"/>
      <c r="H43" s="73"/>
      <c r="I43" s="73"/>
      <c r="J43" s="73"/>
      <c r="K43" s="73"/>
      <c r="L43" s="65"/>
      <c r="M43" s="73"/>
    </row>
    <row r="44" spans="1:13">
      <c r="A44" s="87"/>
      <c r="B44" s="85"/>
      <c r="C44" s="85"/>
      <c r="D44" s="85"/>
      <c r="E44" s="96"/>
      <c r="F44" s="85"/>
      <c r="G44" s="73"/>
      <c r="H44" s="73"/>
      <c r="I44" s="73"/>
      <c r="J44" s="73"/>
      <c r="K44" s="73"/>
      <c r="L44" s="65"/>
      <c r="M44" s="73"/>
    </row>
    <row r="45" spans="1:13">
      <c r="A45" s="88"/>
      <c r="B45" s="74"/>
      <c r="C45" s="75"/>
      <c r="D45" s="75"/>
      <c r="E45" s="104"/>
      <c r="F45" s="75"/>
      <c r="G45" s="75"/>
      <c r="H45" s="74"/>
      <c r="I45" s="74"/>
      <c r="J45" s="74"/>
      <c r="K45" s="74"/>
      <c r="L45" s="74"/>
      <c r="M45" s="74"/>
    </row>
    <row r="46" spans="1:13">
      <c r="A46" s="82"/>
      <c r="B46" s="74"/>
      <c r="C46" s="75"/>
      <c r="D46" s="75"/>
      <c r="E46" s="104"/>
      <c r="F46" s="75"/>
      <c r="G46" s="75"/>
      <c r="H46" s="74"/>
      <c r="I46" s="74"/>
      <c r="J46" s="74"/>
      <c r="K46" s="74"/>
      <c r="L46" s="74"/>
      <c r="M46" s="74"/>
    </row>
    <row r="47" spans="1:13">
      <c r="A47" s="82"/>
      <c r="B47" s="74"/>
      <c r="C47" s="75"/>
      <c r="D47" s="75"/>
      <c r="E47" s="104"/>
      <c r="F47" s="75"/>
      <c r="G47" s="75"/>
      <c r="H47" s="74"/>
      <c r="I47" s="74"/>
      <c r="J47" s="74"/>
      <c r="K47" s="74"/>
      <c r="L47" s="74"/>
      <c r="M47" s="74"/>
    </row>
    <row r="48" spans="1:13">
      <c r="A48" s="82"/>
      <c r="B48" s="74"/>
      <c r="C48" s="75"/>
      <c r="D48" s="75"/>
      <c r="E48" s="104"/>
      <c r="F48" s="75"/>
      <c r="G48" s="75"/>
      <c r="H48" s="74"/>
      <c r="I48" s="74"/>
      <c r="J48" s="74"/>
      <c r="K48" s="74"/>
      <c r="L48" s="74"/>
      <c r="M48" s="74"/>
    </row>
    <row r="49" spans="1:13">
      <c r="A49" s="82"/>
      <c r="B49" s="74"/>
      <c r="C49" s="75"/>
      <c r="D49" s="75"/>
      <c r="E49" s="104"/>
      <c r="F49" s="75"/>
      <c r="G49" s="75"/>
      <c r="H49" s="74"/>
      <c r="I49" s="74"/>
      <c r="J49" s="74"/>
      <c r="K49" s="74"/>
      <c r="L49" s="74"/>
      <c r="M49" s="74"/>
    </row>
    <row r="50" spans="1:13">
      <c r="A50" s="82"/>
      <c r="B50" s="74"/>
      <c r="C50" s="75"/>
      <c r="D50" s="75"/>
      <c r="E50" s="104"/>
      <c r="F50" s="75"/>
      <c r="G50" s="75"/>
      <c r="H50" s="74"/>
      <c r="I50" s="74"/>
      <c r="J50" s="74"/>
      <c r="K50" s="74"/>
      <c r="L50" s="74"/>
      <c r="M50" s="74"/>
    </row>
    <row r="51" spans="1:13">
      <c r="A51" s="82"/>
      <c r="B51" s="74"/>
      <c r="C51" s="75"/>
      <c r="D51" s="75"/>
      <c r="E51" s="104"/>
      <c r="F51" s="75"/>
      <c r="G51" s="75"/>
      <c r="H51" s="74"/>
      <c r="I51" s="74"/>
      <c r="J51" s="74"/>
      <c r="K51" s="74"/>
      <c r="L51" s="74"/>
      <c r="M51" s="74"/>
    </row>
    <row r="52" spans="1:13">
      <c r="A52" s="82"/>
      <c r="B52" s="74"/>
      <c r="C52" s="75"/>
      <c r="D52" s="75"/>
      <c r="E52" s="104"/>
      <c r="F52" s="75"/>
      <c r="G52" s="75"/>
      <c r="H52" s="74"/>
      <c r="I52" s="74"/>
      <c r="J52" s="74"/>
      <c r="K52" s="74"/>
      <c r="L52" s="74"/>
      <c r="M52" s="74"/>
    </row>
    <row r="53" spans="1:13">
      <c r="A53" s="82"/>
      <c r="B53" s="74"/>
      <c r="C53" s="75"/>
      <c r="D53" s="75"/>
      <c r="E53" s="104"/>
      <c r="F53" s="75"/>
      <c r="G53" s="75"/>
      <c r="H53" s="74"/>
      <c r="I53" s="74"/>
      <c r="J53" s="74"/>
      <c r="K53" s="74"/>
      <c r="L53" s="74"/>
      <c r="M53" s="74"/>
    </row>
    <row r="54" spans="1:13">
      <c r="A54" s="59"/>
      <c r="B54" s="89"/>
      <c r="C54" s="90"/>
      <c r="D54" s="90"/>
      <c r="E54" s="95"/>
      <c r="F54" s="90"/>
      <c r="G54" s="90"/>
      <c r="H54" s="89"/>
      <c r="I54" s="89"/>
      <c r="J54" s="89"/>
      <c r="K54" s="89"/>
      <c r="L54" s="89"/>
      <c r="M54" s="89"/>
    </row>
    <row r="55" spans="1:13">
      <c r="A55" s="59"/>
      <c r="B55" s="89"/>
      <c r="C55" s="90"/>
      <c r="D55" s="90"/>
      <c r="E55" s="95"/>
      <c r="F55" s="90"/>
      <c r="G55" s="90"/>
      <c r="H55" s="89"/>
      <c r="I55" s="89"/>
      <c r="J55" s="89"/>
      <c r="K55" s="89"/>
      <c r="L55" s="89"/>
      <c r="M55" s="89"/>
    </row>
    <row r="56" spans="1:13">
      <c r="A56" s="59"/>
      <c r="B56" s="89"/>
      <c r="C56" s="90"/>
      <c r="D56" s="90"/>
      <c r="E56" s="95"/>
      <c r="F56" s="90"/>
      <c r="G56" s="90"/>
      <c r="H56" s="89"/>
      <c r="I56" s="89"/>
      <c r="J56" s="89"/>
      <c r="K56" s="89"/>
      <c r="L56" s="89"/>
      <c r="M56" s="89"/>
    </row>
    <row r="57" spans="1:13">
      <c r="A57" s="59"/>
      <c r="B57" s="89"/>
      <c r="C57" s="90"/>
      <c r="D57" s="90"/>
      <c r="E57" s="95"/>
      <c r="F57" s="90"/>
      <c r="G57" s="90"/>
      <c r="H57" s="89"/>
      <c r="I57" s="89"/>
      <c r="J57" s="89"/>
      <c r="K57" s="89"/>
      <c r="L57" s="89"/>
      <c r="M57" s="89"/>
    </row>
    <row r="58" spans="1:13">
      <c r="A58" s="59"/>
      <c r="B58" s="89"/>
      <c r="C58" s="90"/>
      <c r="D58" s="90"/>
      <c r="E58" s="95"/>
      <c r="F58" s="90"/>
      <c r="G58" s="90"/>
      <c r="H58" s="89"/>
      <c r="I58" s="89"/>
      <c r="J58" s="89"/>
      <c r="K58" s="89"/>
      <c r="L58" s="89"/>
      <c r="M58" s="89"/>
    </row>
    <row r="59" spans="1:13">
      <c r="A59" s="59"/>
      <c r="B59" s="89"/>
      <c r="C59" s="90"/>
      <c r="D59" s="90"/>
      <c r="E59" s="95"/>
      <c r="F59" s="90"/>
      <c r="G59" s="90"/>
      <c r="H59" s="89"/>
      <c r="I59" s="89"/>
      <c r="J59" s="89"/>
      <c r="K59" s="89"/>
      <c r="L59" s="89"/>
      <c r="M59" s="89"/>
    </row>
    <row r="60" spans="1:13">
      <c r="A60" s="59"/>
      <c r="B60" s="89"/>
      <c r="C60" s="90"/>
      <c r="D60" s="90"/>
      <c r="E60" s="95"/>
      <c r="F60" s="90"/>
      <c r="G60" s="90"/>
      <c r="H60" s="89"/>
      <c r="I60" s="89"/>
      <c r="J60" s="89"/>
      <c r="K60" s="89"/>
      <c r="L60" s="89"/>
      <c r="M60" s="89"/>
    </row>
    <row r="61" spans="1:13">
      <c r="B61" s="89"/>
      <c r="C61" s="90"/>
      <c r="D61" s="90"/>
      <c r="E61" s="95"/>
      <c r="F61" s="90"/>
      <c r="G61" s="90"/>
      <c r="H61" s="89"/>
      <c r="I61" s="89"/>
      <c r="J61" s="89"/>
      <c r="K61" s="89"/>
      <c r="L61" s="89"/>
      <c r="M61" s="89"/>
    </row>
    <row r="62" spans="1:13">
      <c r="B62" s="89"/>
      <c r="C62" s="90"/>
      <c r="D62" s="90"/>
      <c r="E62" s="95"/>
      <c r="F62" s="90"/>
      <c r="G62" s="90"/>
      <c r="H62" s="89"/>
      <c r="I62" s="89"/>
      <c r="J62" s="89"/>
      <c r="K62" s="89"/>
      <c r="L62" s="89"/>
      <c r="M62" s="89"/>
    </row>
    <row r="63" spans="1:13">
      <c r="B63" s="89"/>
      <c r="C63" s="90"/>
      <c r="D63" s="90"/>
      <c r="E63" s="95"/>
      <c r="F63" s="90"/>
      <c r="G63" s="90"/>
      <c r="H63" s="89"/>
      <c r="I63" s="89"/>
      <c r="J63" s="89"/>
      <c r="K63" s="89"/>
      <c r="L63" s="89"/>
      <c r="M63" s="89"/>
    </row>
    <row r="64" spans="1:13">
      <c r="B64" s="89"/>
      <c r="C64" s="90"/>
      <c r="D64" s="90"/>
      <c r="E64" s="95"/>
      <c r="F64" s="90"/>
      <c r="G64" s="90"/>
      <c r="H64" s="89"/>
      <c r="I64" s="89"/>
      <c r="J64" s="89"/>
      <c r="K64" s="89"/>
      <c r="L64" s="89"/>
      <c r="M64" s="89"/>
    </row>
    <row r="65" spans="2:13">
      <c r="B65" s="89"/>
      <c r="C65" s="90"/>
      <c r="D65" s="90"/>
      <c r="E65" s="95"/>
      <c r="F65" s="90"/>
      <c r="G65" s="90"/>
      <c r="H65" s="89"/>
      <c r="I65" s="89"/>
      <c r="J65" s="89"/>
      <c r="K65" s="89"/>
      <c r="L65" s="89"/>
      <c r="M65" s="89"/>
    </row>
    <row r="66" spans="2:13">
      <c r="B66" s="89"/>
      <c r="C66" s="90"/>
      <c r="D66" s="90"/>
      <c r="E66" s="95"/>
      <c r="F66" s="90"/>
      <c r="G66" s="90"/>
      <c r="H66" s="89"/>
      <c r="I66" s="89"/>
      <c r="J66" s="89"/>
      <c r="K66" s="89"/>
      <c r="L66" s="89"/>
      <c r="M66" s="89"/>
    </row>
    <row r="67" spans="2:13">
      <c r="B67" s="89"/>
      <c r="C67" s="90"/>
      <c r="D67" s="90"/>
      <c r="E67" s="95"/>
      <c r="F67" s="90"/>
      <c r="G67" s="90"/>
      <c r="H67" s="89"/>
      <c r="I67" s="89"/>
      <c r="J67" s="89"/>
      <c r="K67" s="89"/>
      <c r="L67" s="89"/>
      <c r="M67" s="89"/>
    </row>
    <row r="68" spans="2:13">
      <c r="B68" s="89"/>
      <c r="C68" s="90"/>
      <c r="D68" s="90"/>
      <c r="E68" s="95"/>
      <c r="F68" s="90"/>
      <c r="G68" s="90"/>
      <c r="H68" s="89"/>
      <c r="I68" s="89"/>
      <c r="J68" s="89"/>
      <c r="K68" s="89"/>
      <c r="L68" s="89"/>
      <c r="M68" s="89"/>
    </row>
    <row r="69" spans="2:13">
      <c r="B69" s="89"/>
      <c r="C69" s="90"/>
      <c r="D69" s="90"/>
      <c r="E69" s="95"/>
      <c r="F69" s="90"/>
      <c r="G69" s="90"/>
      <c r="H69" s="89"/>
      <c r="I69" s="89"/>
      <c r="J69" s="89"/>
      <c r="K69" s="89"/>
      <c r="L69" s="89"/>
      <c r="M69" s="89"/>
    </row>
    <row r="70" spans="2:13">
      <c r="B70" s="89"/>
      <c r="C70" s="90"/>
      <c r="D70" s="90"/>
      <c r="E70" s="95"/>
      <c r="F70" s="90"/>
      <c r="G70" s="90"/>
      <c r="H70" s="89"/>
      <c r="I70" s="89"/>
      <c r="J70" s="89"/>
      <c r="K70" s="89"/>
      <c r="L70" s="89"/>
      <c r="M70" s="89"/>
    </row>
    <row r="71" spans="2:13">
      <c r="B71" s="89"/>
      <c r="C71" s="90"/>
      <c r="D71" s="90"/>
      <c r="E71" s="95"/>
      <c r="F71" s="90"/>
      <c r="G71" s="90"/>
      <c r="H71" s="89"/>
      <c r="I71" s="89"/>
      <c r="J71" s="89"/>
      <c r="K71" s="89"/>
      <c r="L71" s="89"/>
      <c r="M71" s="89"/>
    </row>
    <row r="72" spans="2:13">
      <c r="B72" s="89"/>
      <c r="C72" s="90"/>
      <c r="D72" s="90"/>
      <c r="E72" s="95"/>
      <c r="F72" s="90"/>
      <c r="G72" s="90"/>
      <c r="H72" s="89"/>
      <c r="I72" s="89"/>
      <c r="J72" s="89"/>
      <c r="K72" s="89"/>
      <c r="L72" s="89"/>
      <c r="M72" s="89"/>
    </row>
    <row r="73" spans="2:13">
      <c r="B73" s="89"/>
      <c r="C73" s="90"/>
      <c r="D73" s="90"/>
      <c r="E73" s="95"/>
      <c r="F73" s="90"/>
      <c r="G73" s="90"/>
      <c r="H73" s="89"/>
      <c r="I73" s="89"/>
      <c r="J73" s="89"/>
      <c r="K73" s="89"/>
      <c r="L73" s="89"/>
      <c r="M73" s="89"/>
    </row>
    <row r="74" spans="2:13">
      <c r="B74" s="89"/>
      <c r="C74" s="90"/>
      <c r="D74" s="90"/>
      <c r="E74" s="95"/>
      <c r="F74" s="90"/>
      <c r="G74" s="90"/>
      <c r="H74" s="89"/>
      <c r="I74" s="89"/>
      <c r="J74" s="89"/>
      <c r="K74" s="89"/>
      <c r="L74" s="89"/>
      <c r="M74" s="89"/>
    </row>
    <row r="75" spans="2:13">
      <c r="B75" s="89"/>
      <c r="C75" s="90"/>
      <c r="D75" s="90"/>
      <c r="E75" s="95"/>
      <c r="F75" s="90"/>
      <c r="G75" s="90"/>
      <c r="H75" s="89"/>
      <c r="I75" s="89"/>
      <c r="J75" s="89"/>
      <c r="K75" s="89"/>
      <c r="L75" s="89"/>
      <c r="M75" s="89"/>
    </row>
    <row r="76" spans="2:13">
      <c r="B76" s="89"/>
      <c r="C76" s="90"/>
      <c r="D76" s="90"/>
      <c r="E76" s="95"/>
      <c r="F76" s="90"/>
      <c r="G76" s="90"/>
      <c r="H76" s="89"/>
      <c r="I76" s="89"/>
      <c r="J76" s="89"/>
      <c r="K76" s="89"/>
      <c r="L76" s="89"/>
      <c r="M76" s="89"/>
    </row>
    <row r="77" spans="2:13">
      <c r="B77" s="89"/>
      <c r="C77" s="90"/>
      <c r="D77" s="90"/>
      <c r="E77" s="95"/>
      <c r="F77" s="90"/>
      <c r="G77" s="90"/>
      <c r="H77" s="89"/>
      <c r="I77" s="89"/>
      <c r="J77" s="89"/>
      <c r="K77" s="89"/>
      <c r="L77" s="89"/>
      <c r="M77" s="89"/>
    </row>
    <row r="78" spans="2:13">
      <c r="B78" s="89"/>
      <c r="C78" s="90"/>
      <c r="D78" s="90"/>
      <c r="E78" s="95"/>
      <c r="F78" s="90"/>
      <c r="G78" s="90"/>
      <c r="H78" s="89"/>
      <c r="I78" s="89"/>
      <c r="J78" s="89"/>
      <c r="K78" s="89"/>
      <c r="L78" s="89"/>
      <c r="M78" s="89"/>
    </row>
    <row r="79" spans="2:13">
      <c r="B79" s="89"/>
      <c r="C79" s="90"/>
      <c r="D79" s="90"/>
      <c r="E79" s="95"/>
      <c r="F79" s="90"/>
      <c r="G79" s="90"/>
      <c r="H79" s="89"/>
      <c r="I79" s="89"/>
      <c r="J79" s="89"/>
      <c r="K79" s="89"/>
      <c r="L79" s="89"/>
      <c r="M79" s="89"/>
    </row>
    <row r="80" spans="2:13">
      <c r="B80" s="89"/>
      <c r="C80" s="90"/>
      <c r="D80" s="90"/>
      <c r="E80" s="95"/>
      <c r="F80" s="90"/>
      <c r="G80" s="90"/>
      <c r="H80" s="89"/>
      <c r="I80" s="89"/>
      <c r="J80" s="89"/>
      <c r="K80" s="89"/>
      <c r="L80" s="89"/>
      <c r="M80" s="89"/>
    </row>
    <row r="81" spans="2:13">
      <c r="B81" s="89"/>
      <c r="C81" s="90"/>
      <c r="D81" s="90"/>
      <c r="E81" s="95"/>
      <c r="F81" s="90"/>
      <c r="G81" s="90"/>
      <c r="H81" s="89"/>
      <c r="I81" s="89"/>
      <c r="J81" s="89"/>
      <c r="K81" s="89"/>
      <c r="L81" s="89"/>
      <c r="M81" s="89"/>
    </row>
    <row r="82" spans="2:13">
      <c r="B82" s="89"/>
      <c r="C82" s="90"/>
      <c r="D82" s="90"/>
      <c r="E82" s="95"/>
      <c r="F82" s="90"/>
      <c r="G82" s="90"/>
      <c r="H82" s="89"/>
      <c r="I82" s="89"/>
      <c r="J82" s="89"/>
      <c r="K82" s="89"/>
      <c r="L82" s="89"/>
      <c r="M82" s="89"/>
    </row>
    <row r="83" spans="2:13">
      <c r="B83" s="89"/>
      <c r="C83" s="90"/>
      <c r="D83" s="90"/>
      <c r="E83" s="95"/>
      <c r="F83" s="90"/>
      <c r="G83" s="90"/>
      <c r="H83" s="89"/>
      <c r="I83" s="89"/>
      <c r="J83" s="89"/>
      <c r="K83" s="89"/>
      <c r="L83" s="89"/>
      <c r="M83" s="89"/>
    </row>
    <row r="84" spans="2:13">
      <c r="B84" s="89"/>
      <c r="C84" s="90"/>
      <c r="D84" s="90"/>
      <c r="E84" s="95"/>
      <c r="F84" s="90"/>
      <c r="G84" s="90"/>
      <c r="H84" s="89"/>
      <c r="I84" s="89"/>
      <c r="J84" s="89"/>
      <c r="K84" s="89"/>
      <c r="L84" s="89"/>
      <c r="M84" s="89"/>
    </row>
    <row r="85" spans="2:13">
      <c r="B85" s="89"/>
      <c r="C85" s="90"/>
      <c r="D85" s="90"/>
      <c r="E85" s="95"/>
      <c r="F85" s="90"/>
      <c r="G85" s="90"/>
      <c r="H85" s="89"/>
      <c r="I85" s="89"/>
      <c r="J85" s="89"/>
      <c r="K85" s="89"/>
      <c r="L85" s="89"/>
      <c r="M85" s="89"/>
    </row>
    <row r="86" spans="2:13">
      <c r="B86" s="89"/>
      <c r="C86" s="90"/>
      <c r="D86" s="90"/>
      <c r="E86" s="95"/>
      <c r="F86" s="90"/>
      <c r="G86" s="90"/>
      <c r="H86" s="89"/>
      <c r="I86" s="89"/>
      <c r="J86" s="89"/>
      <c r="K86" s="89"/>
      <c r="L86" s="89"/>
      <c r="M86" s="89"/>
    </row>
    <row r="87" spans="2:13">
      <c r="B87" s="89"/>
      <c r="C87" s="90"/>
      <c r="D87" s="90"/>
      <c r="E87" s="95"/>
      <c r="F87" s="90"/>
      <c r="G87" s="90"/>
      <c r="H87" s="89"/>
      <c r="I87" s="89"/>
      <c r="J87" s="89"/>
      <c r="K87" s="89"/>
      <c r="L87" s="89"/>
      <c r="M87" s="89"/>
    </row>
    <row r="88" spans="2:13">
      <c r="B88" s="89"/>
      <c r="C88" s="90"/>
      <c r="D88" s="90"/>
      <c r="E88" s="95"/>
      <c r="F88" s="90"/>
      <c r="G88" s="90"/>
      <c r="H88" s="89"/>
      <c r="I88" s="89"/>
      <c r="J88" s="89"/>
      <c r="K88" s="89"/>
      <c r="L88" s="89"/>
      <c r="M88" s="89"/>
    </row>
    <row r="89" spans="2:13">
      <c r="B89" s="89"/>
      <c r="C89" s="90"/>
      <c r="D89" s="90"/>
      <c r="E89" s="95"/>
      <c r="F89" s="90"/>
      <c r="G89" s="90"/>
      <c r="H89" s="89"/>
      <c r="I89" s="89"/>
      <c r="J89" s="89"/>
      <c r="K89" s="89"/>
      <c r="L89" s="89"/>
      <c r="M89" s="89"/>
    </row>
    <row r="90" spans="2:13">
      <c r="B90" s="89"/>
      <c r="C90" s="90"/>
      <c r="D90" s="90"/>
      <c r="E90" s="95"/>
      <c r="F90" s="90"/>
      <c r="G90" s="90"/>
      <c r="H90" s="89"/>
      <c r="I90" s="89"/>
      <c r="J90" s="89"/>
      <c r="K90" s="89"/>
      <c r="L90" s="89"/>
      <c r="M90" s="89"/>
    </row>
    <row r="91" spans="2:13">
      <c r="B91" s="89"/>
      <c r="C91" s="90"/>
      <c r="D91" s="90"/>
      <c r="E91" s="95"/>
      <c r="F91" s="90"/>
      <c r="G91" s="90"/>
      <c r="H91" s="89"/>
      <c r="I91" s="89"/>
      <c r="J91" s="89"/>
      <c r="K91" s="89"/>
      <c r="L91" s="89"/>
      <c r="M91" s="89"/>
    </row>
    <row r="92" spans="2:13">
      <c r="B92" s="89"/>
      <c r="C92" s="90"/>
      <c r="D92" s="90"/>
      <c r="E92" s="95"/>
      <c r="F92" s="90"/>
      <c r="G92" s="90"/>
      <c r="H92" s="89"/>
      <c r="I92" s="89"/>
      <c r="J92" s="89"/>
      <c r="K92" s="89"/>
      <c r="L92" s="89"/>
      <c r="M92" s="89"/>
    </row>
    <row r="93" spans="2:13">
      <c r="B93" s="89"/>
      <c r="C93" s="90"/>
      <c r="D93" s="90"/>
      <c r="E93" s="95"/>
      <c r="F93" s="90"/>
      <c r="G93" s="90"/>
      <c r="H93" s="89"/>
      <c r="I93" s="89"/>
      <c r="J93" s="89"/>
      <c r="K93" s="89"/>
      <c r="L93" s="89"/>
      <c r="M93" s="89"/>
    </row>
    <row r="94" spans="2:13">
      <c r="B94" s="89"/>
      <c r="C94" s="90"/>
      <c r="D94" s="90"/>
      <c r="E94" s="95"/>
      <c r="F94" s="90"/>
      <c r="G94" s="90"/>
      <c r="H94" s="89"/>
      <c r="I94" s="89"/>
      <c r="J94" s="89"/>
      <c r="K94" s="89"/>
      <c r="L94" s="89"/>
      <c r="M94" s="89"/>
    </row>
    <row r="95" spans="2:13">
      <c r="B95" s="89"/>
      <c r="C95" s="90"/>
      <c r="D95" s="90"/>
      <c r="E95" s="95"/>
      <c r="F95" s="90"/>
      <c r="G95" s="90"/>
      <c r="H95" s="89"/>
      <c r="I95" s="89"/>
      <c r="J95" s="89"/>
      <c r="K95" s="89"/>
      <c r="L95" s="89"/>
      <c r="M95" s="89"/>
    </row>
    <row r="96" spans="2:13">
      <c r="B96" s="89"/>
      <c r="C96" s="90"/>
      <c r="D96" s="90"/>
      <c r="E96" s="95"/>
      <c r="F96" s="90"/>
      <c r="G96" s="90"/>
      <c r="H96" s="89"/>
      <c r="I96" s="89"/>
      <c r="J96" s="89"/>
      <c r="K96" s="89"/>
      <c r="L96" s="89"/>
      <c r="M96" s="89"/>
    </row>
    <row r="97" spans="2:13">
      <c r="B97" s="89"/>
      <c r="C97" s="90"/>
      <c r="D97" s="90"/>
      <c r="E97" s="95"/>
      <c r="F97" s="90"/>
      <c r="G97" s="90"/>
      <c r="H97" s="89"/>
      <c r="I97" s="89"/>
      <c r="J97" s="89"/>
      <c r="K97" s="89"/>
      <c r="L97" s="89"/>
      <c r="M97" s="89"/>
    </row>
    <row r="98" spans="2:13">
      <c r="B98" s="89"/>
      <c r="C98" s="90"/>
      <c r="D98" s="90"/>
      <c r="E98" s="95"/>
      <c r="F98" s="90"/>
      <c r="G98" s="90"/>
      <c r="H98" s="89"/>
      <c r="I98" s="89"/>
      <c r="J98" s="89"/>
      <c r="K98" s="89"/>
      <c r="L98" s="89"/>
      <c r="M98" s="89"/>
    </row>
    <row r="99" spans="2:13">
      <c r="B99" s="89"/>
      <c r="C99" s="90"/>
      <c r="D99" s="90"/>
      <c r="E99" s="95"/>
      <c r="F99" s="90"/>
      <c r="G99" s="90"/>
      <c r="H99" s="89"/>
      <c r="I99" s="89"/>
      <c r="J99" s="89"/>
      <c r="K99" s="89"/>
      <c r="L99" s="89"/>
      <c r="M99" s="89"/>
    </row>
    <row r="100" spans="2:13">
      <c r="B100" s="89"/>
      <c r="C100" s="90"/>
      <c r="D100" s="90"/>
      <c r="E100" s="95"/>
      <c r="F100" s="90"/>
      <c r="G100" s="90"/>
      <c r="H100" s="89"/>
      <c r="I100" s="89"/>
      <c r="J100" s="89"/>
      <c r="K100" s="89"/>
      <c r="L100" s="89"/>
      <c r="M100" s="89"/>
    </row>
    <row r="101" spans="2:13">
      <c r="B101" s="89"/>
      <c r="C101" s="90"/>
      <c r="D101" s="90"/>
      <c r="E101" s="95"/>
      <c r="F101" s="90"/>
      <c r="G101" s="90"/>
      <c r="H101" s="89"/>
      <c r="I101" s="89"/>
      <c r="J101" s="89"/>
      <c r="K101" s="89"/>
      <c r="L101" s="89"/>
      <c r="M101" s="89"/>
    </row>
    <row r="102" spans="2:13">
      <c r="B102" s="89"/>
      <c r="C102" s="90"/>
      <c r="D102" s="90"/>
      <c r="E102" s="95"/>
      <c r="F102" s="90"/>
      <c r="G102" s="90"/>
      <c r="H102" s="89"/>
      <c r="I102" s="89"/>
      <c r="J102" s="89"/>
      <c r="K102" s="89"/>
      <c r="L102" s="89"/>
      <c r="M102" s="89"/>
    </row>
    <row r="103" spans="2:13">
      <c r="B103" s="89"/>
      <c r="C103" s="90"/>
      <c r="D103" s="90"/>
      <c r="E103" s="95"/>
      <c r="F103" s="90"/>
      <c r="G103" s="90"/>
      <c r="H103" s="89"/>
      <c r="I103" s="89"/>
      <c r="J103" s="89"/>
      <c r="K103" s="89"/>
      <c r="L103" s="89"/>
      <c r="M103" s="89"/>
    </row>
    <row r="104" spans="2:13">
      <c r="B104" s="89"/>
      <c r="C104" s="90"/>
      <c r="D104" s="90"/>
      <c r="E104" s="95"/>
      <c r="F104" s="90"/>
      <c r="G104" s="90"/>
      <c r="H104" s="89"/>
      <c r="I104" s="89"/>
      <c r="J104" s="89"/>
      <c r="K104" s="89"/>
      <c r="L104" s="89"/>
      <c r="M104" s="89"/>
    </row>
    <row r="105" spans="2:13">
      <c r="B105" s="89"/>
      <c r="C105" s="90"/>
      <c r="D105" s="90"/>
      <c r="E105" s="95"/>
      <c r="F105" s="90"/>
      <c r="G105" s="90"/>
      <c r="H105" s="89"/>
      <c r="I105" s="89"/>
      <c r="J105" s="89"/>
      <c r="K105" s="89"/>
      <c r="L105" s="89"/>
      <c r="M105" s="89"/>
    </row>
    <row r="106" spans="2:13">
      <c r="B106" s="89"/>
      <c r="C106" s="90"/>
      <c r="D106" s="90"/>
      <c r="E106" s="95"/>
      <c r="F106" s="90"/>
      <c r="G106" s="90"/>
      <c r="H106" s="89"/>
      <c r="I106" s="89"/>
      <c r="J106" s="89"/>
      <c r="K106" s="89"/>
      <c r="L106" s="89"/>
      <c r="M106" s="89"/>
    </row>
    <row r="107" spans="2:13">
      <c r="B107" s="89"/>
      <c r="C107" s="90"/>
      <c r="D107" s="90"/>
      <c r="E107" s="95"/>
      <c r="F107" s="90"/>
      <c r="G107" s="90"/>
      <c r="H107" s="89"/>
      <c r="I107" s="89"/>
      <c r="J107" s="89"/>
      <c r="K107" s="89"/>
      <c r="L107" s="89"/>
      <c r="M107" s="89"/>
    </row>
    <row r="108" spans="2:13">
      <c r="B108" s="89"/>
      <c r="C108" s="90"/>
      <c r="D108" s="90"/>
      <c r="E108" s="95"/>
      <c r="F108" s="90"/>
      <c r="G108" s="90"/>
      <c r="H108" s="89"/>
      <c r="I108" s="89"/>
      <c r="J108" s="89"/>
      <c r="K108" s="89"/>
      <c r="L108" s="89"/>
      <c r="M108" s="89"/>
    </row>
    <row r="109" spans="2:13">
      <c r="B109" s="89"/>
      <c r="C109" s="90"/>
      <c r="D109" s="90"/>
      <c r="E109" s="95"/>
      <c r="F109" s="90"/>
      <c r="G109" s="90"/>
      <c r="H109" s="89"/>
      <c r="I109" s="89"/>
      <c r="J109" s="89"/>
      <c r="K109" s="89"/>
      <c r="L109" s="89"/>
      <c r="M109" s="89"/>
    </row>
    <row r="110" spans="2:13">
      <c r="B110" s="89"/>
      <c r="C110" s="90"/>
      <c r="D110" s="90"/>
      <c r="E110" s="95"/>
      <c r="F110" s="90"/>
      <c r="G110" s="90"/>
      <c r="H110" s="89"/>
      <c r="I110" s="89"/>
      <c r="J110" s="89"/>
      <c r="K110" s="89"/>
      <c r="L110" s="89"/>
      <c r="M110" s="89"/>
    </row>
    <row r="111" spans="2:13">
      <c r="B111" s="89"/>
      <c r="C111" s="90"/>
      <c r="D111" s="90"/>
      <c r="E111" s="95"/>
      <c r="F111" s="90"/>
      <c r="G111" s="90"/>
      <c r="H111" s="89"/>
      <c r="I111" s="89"/>
      <c r="J111" s="89"/>
      <c r="K111" s="89"/>
      <c r="L111" s="89"/>
      <c r="M111" s="89"/>
    </row>
    <row r="112" spans="2:13">
      <c r="B112" s="89"/>
      <c r="C112" s="90"/>
      <c r="D112" s="90"/>
      <c r="E112" s="95"/>
      <c r="F112" s="90"/>
      <c r="G112" s="90"/>
      <c r="H112" s="89"/>
      <c r="I112" s="89"/>
      <c r="J112" s="89"/>
      <c r="K112" s="89"/>
      <c r="L112" s="89"/>
      <c r="M112" s="89"/>
    </row>
    <row r="113" spans="2:13">
      <c r="B113" s="89"/>
      <c r="C113" s="90"/>
      <c r="D113" s="90"/>
      <c r="E113" s="95"/>
      <c r="F113" s="90"/>
      <c r="G113" s="90"/>
      <c r="H113" s="89"/>
      <c r="I113" s="89"/>
      <c r="J113" s="89"/>
      <c r="K113" s="89"/>
      <c r="L113" s="89"/>
      <c r="M113" s="89"/>
    </row>
    <row r="114" spans="2:13">
      <c r="B114" s="89"/>
      <c r="C114" s="90"/>
      <c r="D114" s="90"/>
      <c r="E114" s="95"/>
      <c r="F114" s="90"/>
      <c r="G114" s="90"/>
      <c r="H114" s="89"/>
      <c r="I114" s="89"/>
      <c r="J114" s="89"/>
      <c r="K114" s="89"/>
      <c r="L114" s="89"/>
      <c r="M114" s="89"/>
    </row>
    <row r="115" spans="2:13">
      <c r="B115" s="89"/>
      <c r="C115" s="90"/>
      <c r="D115" s="90"/>
      <c r="E115" s="95"/>
      <c r="F115" s="90"/>
      <c r="G115" s="90"/>
      <c r="H115" s="89"/>
      <c r="I115" s="89"/>
      <c r="J115" s="89"/>
      <c r="K115" s="89"/>
      <c r="L115" s="89"/>
      <c r="M115" s="89"/>
    </row>
    <row r="116" spans="2:13">
      <c r="B116" s="89"/>
      <c r="C116" s="90"/>
      <c r="D116" s="90"/>
      <c r="E116" s="95"/>
      <c r="F116" s="90"/>
      <c r="G116" s="90"/>
      <c r="H116" s="89"/>
      <c r="I116" s="89"/>
      <c r="J116" s="89"/>
      <c r="K116" s="89"/>
      <c r="L116" s="89"/>
      <c r="M116" s="89"/>
    </row>
    <row r="117" spans="2:13">
      <c r="B117" s="89"/>
      <c r="C117" s="90"/>
      <c r="D117" s="90"/>
      <c r="E117" s="95"/>
      <c r="F117" s="90"/>
      <c r="G117" s="90"/>
      <c r="H117" s="89"/>
      <c r="I117" s="89"/>
      <c r="J117" s="89"/>
      <c r="K117" s="89"/>
      <c r="L117" s="89"/>
      <c r="M117" s="89"/>
    </row>
    <row r="118" spans="2:13">
      <c r="B118" s="89"/>
      <c r="C118" s="90"/>
      <c r="D118" s="90"/>
      <c r="E118" s="95"/>
      <c r="F118" s="90"/>
      <c r="G118" s="90"/>
      <c r="H118" s="89"/>
      <c r="I118" s="89"/>
      <c r="J118" s="89"/>
      <c r="K118" s="89"/>
      <c r="L118" s="89"/>
      <c r="M118" s="89"/>
    </row>
    <row r="119" spans="2:13">
      <c r="B119" s="89"/>
      <c r="C119" s="90"/>
      <c r="D119" s="90"/>
      <c r="E119" s="95"/>
      <c r="F119" s="90"/>
      <c r="G119" s="90"/>
      <c r="H119" s="89"/>
      <c r="I119" s="89"/>
      <c r="J119" s="89"/>
      <c r="K119" s="89"/>
      <c r="L119" s="89"/>
      <c r="M119" s="89"/>
    </row>
    <row r="120" spans="2:13">
      <c r="B120" s="89"/>
      <c r="C120" s="90"/>
      <c r="D120" s="90"/>
      <c r="E120" s="95"/>
      <c r="F120" s="90"/>
      <c r="G120" s="90"/>
      <c r="H120" s="89"/>
      <c r="I120" s="89"/>
      <c r="J120" s="89"/>
      <c r="K120" s="89"/>
      <c r="L120" s="89"/>
      <c r="M120" s="89"/>
    </row>
    <row r="121" spans="2:13">
      <c r="B121" s="89"/>
      <c r="C121" s="90"/>
      <c r="D121" s="90"/>
      <c r="E121" s="95"/>
      <c r="F121" s="90"/>
      <c r="G121" s="90"/>
      <c r="H121" s="89"/>
      <c r="I121" s="89"/>
      <c r="J121" s="89"/>
      <c r="K121" s="89"/>
      <c r="L121" s="89"/>
      <c r="M121" s="89"/>
    </row>
    <row r="122" spans="2:13">
      <c r="B122" s="89"/>
      <c r="C122" s="90"/>
      <c r="D122" s="90"/>
      <c r="E122" s="95"/>
      <c r="F122" s="90"/>
      <c r="G122" s="90"/>
      <c r="H122" s="89"/>
      <c r="I122" s="89"/>
      <c r="J122" s="89"/>
      <c r="K122" s="89"/>
      <c r="L122" s="89"/>
      <c r="M122" s="89"/>
    </row>
    <row r="123" spans="2:13">
      <c r="B123" s="89"/>
      <c r="C123" s="90"/>
      <c r="D123" s="90"/>
      <c r="E123" s="95"/>
      <c r="F123" s="90"/>
      <c r="G123" s="90"/>
      <c r="H123" s="89"/>
      <c r="I123" s="89"/>
      <c r="J123" s="89"/>
      <c r="K123" s="89"/>
      <c r="L123" s="89"/>
      <c r="M123" s="89"/>
    </row>
    <row r="124" spans="2:13">
      <c r="B124" s="89"/>
      <c r="C124" s="90"/>
      <c r="D124" s="90"/>
      <c r="E124" s="95"/>
      <c r="F124" s="90"/>
      <c r="G124" s="90"/>
      <c r="H124" s="89"/>
      <c r="I124" s="89"/>
      <c r="J124" s="89"/>
      <c r="K124" s="89"/>
      <c r="L124" s="89"/>
      <c r="M124" s="89"/>
    </row>
    <row r="125" spans="2:13">
      <c r="B125" s="89"/>
      <c r="C125" s="90"/>
      <c r="D125" s="90"/>
      <c r="E125" s="95"/>
      <c r="F125" s="90"/>
      <c r="G125" s="90"/>
      <c r="H125" s="89"/>
      <c r="I125" s="89"/>
      <c r="J125" s="89"/>
      <c r="K125" s="89"/>
      <c r="L125" s="89"/>
      <c r="M125" s="89"/>
    </row>
    <row r="126" spans="2:13">
      <c r="B126" s="89"/>
      <c r="C126" s="90"/>
      <c r="D126" s="90"/>
      <c r="E126" s="95"/>
      <c r="F126" s="90"/>
      <c r="G126" s="90"/>
      <c r="H126" s="89"/>
      <c r="I126" s="89"/>
      <c r="J126" s="89"/>
      <c r="K126" s="89"/>
      <c r="L126" s="89"/>
      <c r="M126" s="89"/>
    </row>
    <row r="127" spans="2:13">
      <c r="B127" s="89"/>
      <c r="C127" s="90"/>
      <c r="D127" s="90"/>
      <c r="E127" s="95"/>
      <c r="F127" s="90"/>
      <c r="G127" s="90"/>
      <c r="H127" s="89"/>
      <c r="I127" s="89"/>
      <c r="J127" s="89"/>
      <c r="K127" s="89"/>
      <c r="L127" s="89"/>
      <c r="M127" s="89"/>
    </row>
    <row r="128" spans="2:13">
      <c r="B128" s="89"/>
      <c r="C128" s="90"/>
      <c r="D128" s="90"/>
      <c r="E128" s="95"/>
      <c r="F128" s="90"/>
      <c r="G128" s="90"/>
      <c r="H128" s="89"/>
      <c r="I128" s="89"/>
      <c r="J128" s="89"/>
      <c r="K128" s="89"/>
      <c r="L128" s="89"/>
      <c r="M128" s="89"/>
    </row>
    <row r="129" spans="2:13">
      <c r="B129" s="89"/>
      <c r="C129" s="90"/>
      <c r="D129" s="90"/>
      <c r="E129" s="95"/>
      <c r="F129" s="90"/>
      <c r="G129" s="90"/>
      <c r="H129" s="89"/>
      <c r="I129" s="89"/>
      <c r="J129" s="89"/>
      <c r="K129" s="89"/>
      <c r="L129" s="89"/>
      <c r="M129" s="89"/>
    </row>
    <row r="130" spans="2:13">
      <c r="B130" s="89"/>
      <c r="C130" s="90"/>
      <c r="D130" s="90"/>
      <c r="E130" s="95"/>
      <c r="F130" s="90"/>
      <c r="G130" s="90"/>
      <c r="H130" s="89"/>
      <c r="I130" s="89"/>
      <c r="J130" s="89"/>
      <c r="K130" s="89"/>
      <c r="L130" s="89"/>
      <c r="M130" s="89"/>
    </row>
    <row r="131" spans="2:13">
      <c r="B131" s="89"/>
      <c r="C131" s="90"/>
      <c r="D131" s="90"/>
      <c r="E131" s="95"/>
      <c r="F131" s="90"/>
      <c r="G131" s="90"/>
      <c r="H131" s="89"/>
      <c r="I131" s="89"/>
      <c r="J131" s="89"/>
      <c r="K131" s="89"/>
      <c r="L131" s="89"/>
      <c r="M131" s="89"/>
    </row>
    <row r="132" spans="2:13">
      <c r="B132" s="89"/>
      <c r="C132" s="90"/>
      <c r="D132" s="90"/>
      <c r="E132" s="95"/>
      <c r="F132" s="90"/>
      <c r="G132" s="90"/>
      <c r="H132" s="89"/>
      <c r="I132" s="89"/>
      <c r="J132" s="89"/>
      <c r="K132" s="89"/>
      <c r="L132" s="89"/>
      <c r="M132" s="89"/>
    </row>
    <row r="133" spans="2:13">
      <c r="B133" s="89"/>
      <c r="C133" s="90"/>
      <c r="D133" s="90"/>
      <c r="E133" s="95"/>
      <c r="F133" s="90"/>
      <c r="G133" s="90"/>
      <c r="H133" s="89"/>
      <c r="I133" s="89"/>
      <c r="J133" s="89"/>
      <c r="K133" s="89"/>
      <c r="L133" s="89"/>
      <c r="M133" s="89"/>
    </row>
    <row r="134" spans="2:13">
      <c r="B134" s="89"/>
      <c r="C134" s="90"/>
      <c r="D134" s="90"/>
      <c r="E134" s="95"/>
      <c r="F134" s="90"/>
      <c r="G134" s="90"/>
      <c r="H134" s="89"/>
      <c r="I134" s="89"/>
      <c r="J134" s="89"/>
      <c r="K134" s="89"/>
      <c r="L134" s="89"/>
      <c r="M134" s="89"/>
    </row>
    <row r="135" spans="2:13">
      <c r="B135" s="89"/>
      <c r="C135" s="90"/>
      <c r="D135" s="90"/>
      <c r="E135" s="95"/>
      <c r="F135" s="90"/>
      <c r="G135" s="90"/>
      <c r="H135" s="89"/>
      <c r="I135" s="89"/>
      <c r="J135" s="89"/>
      <c r="K135" s="89"/>
      <c r="L135" s="89"/>
      <c r="M135" s="89"/>
    </row>
    <row r="136" spans="2:13">
      <c r="B136" s="89"/>
      <c r="C136" s="90"/>
      <c r="D136" s="90"/>
      <c r="E136" s="95"/>
      <c r="F136" s="90"/>
      <c r="G136" s="90"/>
      <c r="H136" s="89"/>
      <c r="I136" s="89"/>
      <c r="J136" s="89"/>
      <c r="K136" s="89"/>
      <c r="L136" s="89"/>
      <c r="M136" s="89"/>
    </row>
    <row r="137" spans="2:13">
      <c r="B137" s="89"/>
      <c r="C137" s="90"/>
      <c r="D137" s="90"/>
      <c r="E137" s="95"/>
      <c r="F137" s="90"/>
      <c r="G137" s="90"/>
      <c r="H137" s="89"/>
      <c r="I137" s="89"/>
      <c r="J137" s="89"/>
      <c r="K137" s="89"/>
      <c r="L137" s="89"/>
      <c r="M137" s="89"/>
    </row>
    <row r="138" spans="2:13">
      <c r="B138" s="89"/>
      <c r="C138" s="90"/>
      <c r="D138" s="90"/>
      <c r="E138" s="95"/>
      <c r="F138" s="90"/>
      <c r="G138" s="90"/>
      <c r="H138" s="89"/>
      <c r="I138" s="89"/>
      <c r="J138" s="89"/>
      <c r="K138" s="89"/>
      <c r="L138" s="89"/>
      <c r="M138" s="89"/>
    </row>
    <row r="139" spans="2:13">
      <c r="B139" s="89"/>
      <c r="C139" s="90"/>
      <c r="D139" s="90"/>
      <c r="E139" s="95"/>
      <c r="F139" s="90"/>
      <c r="G139" s="90"/>
      <c r="H139" s="89"/>
      <c r="I139" s="89"/>
      <c r="J139" s="89"/>
      <c r="K139" s="89"/>
      <c r="L139" s="89"/>
      <c r="M139" s="89"/>
    </row>
    <row r="140" spans="2:13">
      <c r="B140" s="89"/>
      <c r="C140" s="90"/>
      <c r="D140" s="90"/>
      <c r="E140" s="95"/>
      <c r="F140" s="90"/>
      <c r="G140" s="90"/>
      <c r="H140" s="89"/>
      <c r="I140" s="89"/>
      <c r="J140" s="89"/>
      <c r="K140" s="89"/>
      <c r="L140" s="89"/>
      <c r="M140" s="89"/>
    </row>
    <row r="141" spans="2:13">
      <c r="B141" s="89"/>
      <c r="C141" s="90"/>
      <c r="D141" s="90"/>
      <c r="E141" s="95"/>
      <c r="F141" s="90"/>
      <c r="G141" s="90"/>
      <c r="H141" s="89"/>
      <c r="I141" s="89"/>
      <c r="J141" s="89"/>
      <c r="K141" s="89"/>
      <c r="L141" s="89"/>
      <c r="M141" s="89"/>
    </row>
    <row r="142" spans="2:13">
      <c r="B142" s="89"/>
      <c r="C142" s="90"/>
      <c r="D142" s="90"/>
      <c r="E142" s="95"/>
      <c r="F142" s="90"/>
      <c r="G142" s="90"/>
      <c r="H142" s="89"/>
      <c r="I142" s="89"/>
      <c r="J142" s="89"/>
      <c r="K142" s="89"/>
      <c r="L142" s="89"/>
      <c r="M142" s="89"/>
    </row>
    <row r="143" spans="2:13">
      <c r="B143" s="89"/>
      <c r="C143" s="90"/>
      <c r="D143" s="90"/>
      <c r="E143" s="95"/>
      <c r="F143" s="90"/>
      <c r="G143" s="90"/>
      <c r="H143" s="89"/>
      <c r="I143" s="89"/>
      <c r="J143" s="89"/>
      <c r="K143" s="89"/>
      <c r="L143" s="89"/>
      <c r="M143" s="89"/>
    </row>
    <row r="144" spans="2:13">
      <c r="B144" s="89"/>
      <c r="C144" s="90"/>
      <c r="D144" s="90"/>
      <c r="E144" s="95"/>
      <c r="F144" s="90"/>
      <c r="G144" s="90"/>
      <c r="H144" s="89"/>
      <c r="I144" s="89"/>
      <c r="J144" s="89"/>
      <c r="K144" s="89"/>
      <c r="L144" s="89"/>
      <c r="M144" s="89"/>
    </row>
    <row r="145" spans="2:13">
      <c r="B145" s="89"/>
      <c r="C145" s="90"/>
      <c r="D145" s="90"/>
      <c r="E145" s="95"/>
      <c r="F145" s="90"/>
      <c r="G145" s="90"/>
      <c r="H145" s="89"/>
      <c r="I145" s="89"/>
      <c r="J145" s="89"/>
      <c r="K145" s="89"/>
      <c r="L145" s="89"/>
      <c r="M145" s="89"/>
    </row>
    <row r="146" spans="2:13">
      <c r="B146" s="89"/>
      <c r="C146" s="90"/>
      <c r="D146" s="90"/>
      <c r="E146" s="95"/>
      <c r="F146" s="90"/>
      <c r="G146" s="90"/>
      <c r="H146" s="89"/>
      <c r="I146" s="89"/>
      <c r="J146" s="89"/>
      <c r="K146" s="89"/>
      <c r="L146" s="89"/>
      <c r="M146" s="89"/>
    </row>
    <row r="147" spans="2:13">
      <c r="B147" s="59"/>
      <c r="C147" s="59"/>
      <c r="D147" s="59"/>
      <c r="F147" s="59"/>
      <c r="G147" s="90"/>
      <c r="H147" s="89"/>
      <c r="I147" s="89"/>
      <c r="J147" s="89"/>
      <c r="K147" s="89"/>
      <c r="L147" s="89"/>
      <c r="M147" s="89"/>
    </row>
    <row r="148" spans="2:13">
      <c r="B148" s="59"/>
      <c r="C148" s="59"/>
      <c r="D148" s="59"/>
      <c r="F148" s="59"/>
      <c r="G148" s="90"/>
      <c r="H148" s="89"/>
      <c r="I148" s="89"/>
      <c r="J148" s="89"/>
      <c r="K148" s="89"/>
      <c r="L148" s="89"/>
      <c r="M148" s="89"/>
    </row>
    <row r="149" spans="2:13">
      <c r="B149" s="59"/>
      <c r="C149" s="59"/>
      <c r="D149" s="59"/>
      <c r="F149" s="59"/>
      <c r="G149" s="90"/>
      <c r="H149" s="89"/>
      <c r="I149" s="89"/>
      <c r="J149" s="89"/>
      <c r="K149" s="89"/>
      <c r="L149" s="89"/>
      <c r="M149" s="89"/>
    </row>
    <row r="150" spans="2:13">
      <c r="B150" s="59"/>
      <c r="C150" s="59"/>
      <c r="D150" s="59"/>
      <c r="F150" s="59"/>
      <c r="G150" s="90"/>
      <c r="H150" s="89"/>
      <c r="I150" s="89"/>
      <c r="J150" s="89"/>
      <c r="K150" s="89"/>
      <c r="L150" s="89"/>
      <c r="M150" s="89"/>
    </row>
    <row r="151" spans="2:13">
      <c r="B151" s="59"/>
      <c r="C151" s="59"/>
      <c r="D151" s="59"/>
      <c r="F151" s="59"/>
      <c r="G151" s="90"/>
      <c r="H151" s="89"/>
      <c r="I151" s="89"/>
      <c r="J151" s="89"/>
      <c r="K151" s="89"/>
      <c r="L151" s="89"/>
      <c r="M151" s="89"/>
    </row>
    <row r="152" spans="2:13">
      <c r="B152" s="59"/>
      <c r="C152" s="59"/>
      <c r="D152" s="59"/>
      <c r="F152" s="59"/>
      <c r="G152" s="90"/>
      <c r="H152" s="89"/>
      <c r="I152" s="89"/>
      <c r="J152" s="89"/>
      <c r="K152" s="89"/>
      <c r="L152" s="89"/>
      <c r="M152" s="89"/>
    </row>
    <row r="153" spans="2:13">
      <c r="B153" s="59"/>
      <c r="C153" s="59"/>
      <c r="D153" s="59"/>
      <c r="F153" s="59"/>
      <c r="G153" s="90"/>
      <c r="H153" s="89"/>
      <c r="I153" s="89"/>
      <c r="J153" s="89"/>
      <c r="K153" s="89"/>
      <c r="L153" s="89"/>
      <c r="M153" s="89"/>
    </row>
    <row r="154" spans="2:13">
      <c r="B154" s="59"/>
      <c r="C154" s="59"/>
      <c r="D154" s="59"/>
      <c r="F154" s="59"/>
      <c r="G154" s="90"/>
      <c r="H154" s="89"/>
      <c r="I154" s="89"/>
      <c r="J154" s="89"/>
      <c r="K154" s="89"/>
      <c r="L154" s="89"/>
      <c r="M154" s="89"/>
    </row>
    <row r="155" spans="2:13">
      <c r="B155" s="59"/>
      <c r="C155" s="59"/>
      <c r="D155" s="59"/>
      <c r="F155" s="59"/>
      <c r="G155" s="90"/>
      <c r="H155" s="89"/>
      <c r="I155" s="89"/>
      <c r="J155" s="89"/>
      <c r="K155" s="89"/>
      <c r="L155" s="89"/>
      <c r="M155" s="89"/>
    </row>
    <row r="156" spans="2:13">
      <c r="B156" s="59"/>
      <c r="C156" s="59"/>
      <c r="D156" s="59"/>
      <c r="F156" s="59"/>
      <c r="G156" s="90"/>
      <c r="H156" s="89"/>
      <c r="I156" s="89"/>
      <c r="J156" s="89"/>
      <c r="K156" s="89"/>
      <c r="L156" s="89"/>
      <c r="M156" s="89"/>
    </row>
    <row r="157" spans="2:13">
      <c r="G157" s="90"/>
      <c r="H157" s="89"/>
      <c r="I157" s="89"/>
      <c r="J157" s="89"/>
      <c r="K157" s="89"/>
      <c r="L157" s="89"/>
      <c r="M157" s="89"/>
    </row>
    <row r="158" spans="2:13">
      <c r="G158" s="90"/>
      <c r="H158" s="89"/>
      <c r="I158" s="89"/>
      <c r="J158" s="89"/>
      <c r="K158" s="89"/>
      <c r="L158" s="89"/>
      <c r="M158" s="89"/>
    </row>
    <row r="159" spans="2:13">
      <c r="G159" s="90"/>
      <c r="H159" s="89"/>
      <c r="I159" s="89"/>
      <c r="J159" s="89"/>
      <c r="K159" s="89"/>
      <c r="L159" s="89"/>
      <c r="M159" s="89"/>
    </row>
    <row r="160" spans="2:13">
      <c r="G160" s="90"/>
      <c r="H160" s="89"/>
      <c r="I160" s="89"/>
      <c r="J160" s="89"/>
      <c r="K160" s="89"/>
      <c r="L160" s="89"/>
      <c r="M160" s="89"/>
    </row>
    <row r="161" spans="7:13">
      <c r="G161" s="90"/>
      <c r="H161" s="89"/>
      <c r="I161" s="89"/>
      <c r="J161" s="89"/>
      <c r="K161" s="89"/>
      <c r="L161" s="89"/>
      <c r="M161" s="89"/>
    </row>
    <row r="162" spans="7:13">
      <c r="G162" s="90"/>
      <c r="H162" s="89"/>
      <c r="I162" s="89"/>
      <c r="J162" s="89"/>
      <c r="K162" s="89"/>
      <c r="L162" s="89"/>
      <c r="M162" s="89"/>
    </row>
    <row r="163" spans="7:13">
      <c r="G163" s="90"/>
      <c r="H163" s="89"/>
      <c r="I163" s="89"/>
      <c r="J163" s="89"/>
      <c r="K163" s="89"/>
      <c r="L163" s="89"/>
      <c r="M163" s="89"/>
    </row>
    <row r="164" spans="7:13">
      <c r="G164" s="90"/>
      <c r="H164" s="89"/>
      <c r="I164" s="89"/>
      <c r="J164" s="89"/>
      <c r="K164" s="89"/>
      <c r="L164" s="89"/>
      <c r="M164" s="89"/>
    </row>
    <row r="165" spans="7:13">
      <c r="G165" s="90"/>
      <c r="H165" s="89"/>
      <c r="I165" s="89"/>
      <c r="J165" s="89"/>
      <c r="K165" s="89"/>
      <c r="L165" s="89"/>
      <c r="M165" s="89"/>
    </row>
    <row r="166" spans="7:13">
      <c r="G166" s="90"/>
      <c r="H166" s="89"/>
      <c r="I166" s="89"/>
      <c r="J166" s="89"/>
      <c r="K166" s="89"/>
      <c r="L166" s="89"/>
      <c r="M166" s="89"/>
    </row>
    <row r="167" spans="7:13">
      <c r="G167" s="90"/>
      <c r="H167" s="89"/>
      <c r="I167" s="89"/>
      <c r="J167" s="89"/>
      <c r="K167" s="89"/>
      <c r="L167" s="89"/>
      <c r="M167" s="89"/>
    </row>
    <row r="168" spans="7:13">
      <c r="G168" s="90"/>
      <c r="H168" s="89"/>
      <c r="I168" s="89"/>
      <c r="J168" s="89"/>
      <c r="K168" s="89"/>
      <c r="L168" s="89"/>
      <c r="M168" s="89"/>
    </row>
    <row r="169" spans="7:13">
      <c r="G169" s="90"/>
      <c r="H169" s="89"/>
      <c r="I169" s="89"/>
      <c r="J169" s="89"/>
      <c r="K169" s="89"/>
      <c r="L169" s="89"/>
      <c r="M169" s="89"/>
    </row>
    <row r="170" spans="7:13">
      <c r="G170" s="90"/>
      <c r="H170" s="89"/>
      <c r="I170" s="89"/>
      <c r="J170" s="89"/>
      <c r="K170" s="89"/>
      <c r="L170" s="89"/>
      <c r="M170" s="89"/>
    </row>
    <row r="171" spans="7:13">
      <c r="G171" s="90"/>
      <c r="H171" s="89"/>
      <c r="I171" s="89"/>
      <c r="J171" s="89"/>
      <c r="K171" s="89"/>
      <c r="L171" s="89"/>
      <c r="M171" s="89"/>
    </row>
    <row r="172" spans="7:13">
      <c r="G172" s="90"/>
      <c r="H172" s="89"/>
      <c r="I172" s="89"/>
      <c r="J172" s="89"/>
      <c r="K172" s="89"/>
      <c r="L172" s="89"/>
      <c r="M172" s="89"/>
    </row>
    <row r="173" spans="7:13">
      <c r="G173" s="90"/>
      <c r="H173" s="89"/>
      <c r="I173" s="89"/>
      <c r="J173" s="89"/>
      <c r="K173" s="89"/>
      <c r="L173" s="89"/>
      <c r="M173" s="89"/>
    </row>
    <row r="174" spans="7:13">
      <c r="G174" s="90"/>
      <c r="H174" s="89"/>
      <c r="I174" s="89"/>
      <c r="J174" s="89"/>
      <c r="K174" s="89"/>
      <c r="L174" s="89"/>
      <c r="M174" s="89"/>
    </row>
    <row r="175" spans="7:13">
      <c r="G175" s="90"/>
      <c r="H175" s="89"/>
      <c r="I175" s="89"/>
      <c r="J175" s="89"/>
      <c r="K175" s="89"/>
      <c r="L175" s="89"/>
      <c r="M175" s="89"/>
    </row>
    <row r="176" spans="7:13">
      <c r="G176" s="90"/>
      <c r="H176" s="89"/>
      <c r="I176" s="89"/>
      <c r="J176" s="89"/>
      <c r="K176" s="89"/>
      <c r="L176" s="89"/>
      <c r="M176" s="89"/>
    </row>
    <row r="177" spans="7:13">
      <c r="G177" s="90"/>
      <c r="H177" s="89"/>
      <c r="I177" s="89"/>
      <c r="J177" s="89"/>
      <c r="K177" s="89"/>
      <c r="L177" s="89"/>
      <c r="M177" s="89"/>
    </row>
  </sheetData>
  <mergeCells count="6">
    <mergeCell ref="D1:I1"/>
    <mergeCell ref="E2:F2"/>
    <mergeCell ref="G2:H2"/>
    <mergeCell ref="A4:A5"/>
    <mergeCell ref="B4:F4"/>
    <mergeCell ref="G4:M4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"/>
  <sheetViews>
    <sheetView zoomScale="85" zoomScaleNormal="85" zoomScaleSheetLayoutView="100" workbookViewId="0">
      <selection activeCell="J14" sqref="J14"/>
    </sheetView>
  </sheetViews>
  <sheetFormatPr defaultColWidth="9.6640625" defaultRowHeight="18" customHeight="1"/>
  <cols>
    <col min="1" max="1" width="21" style="33" customWidth="1"/>
    <col min="2" max="2" width="16" style="41" customWidth="1"/>
    <col min="3" max="6" width="16" style="42" customWidth="1"/>
    <col min="7" max="8" width="14" style="41" customWidth="1"/>
    <col min="9" max="10" width="19" style="43" customWidth="1"/>
    <col min="11" max="11" width="18.6640625" style="42" customWidth="1"/>
    <col min="12" max="12" width="18.6640625" style="41" customWidth="1"/>
    <col min="13" max="15" width="18" style="41" customWidth="1"/>
    <col min="16" max="16" width="21" style="33" customWidth="1"/>
    <col min="17" max="19" width="14.6640625" style="41" customWidth="1"/>
    <col min="20" max="25" width="16" style="42" customWidth="1"/>
    <col min="26" max="26" width="15" style="41" customWidth="1"/>
    <col min="27" max="27" width="13" style="41" customWidth="1"/>
    <col min="28" max="28" width="14" style="42" customWidth="1"/>
    <col min="29" max="29" width="14" style="43" customWidth="1"/>
    <col min="30" max="30" width="14" style="41" customWidth="1"/>
    <col min="31" max="31" width="13" style="41" customWidth="1"/>
    <col min="32" max="32" width="16.33203125" style="41" customWidth="1"/>
    <col min="33" max="33" width="17" style="41" customWidth="1"/>
    <col min="34" max="16384" width="9.6640625" style="41"/>
  </cols>
  <sheetData>
    <row r="1" spans="1:33" s="20" customFormat="1" ht="27" customHeight="1">
      <c r="A1" s="198" t="s">
        <v>150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 t="s">
        <v>89</v>
      </c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</row>
    <row r="2" spans="1:33" s="49" customFormat="1" ht="19.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</row>
    <row r="3" spans="1:33" s="58" customFormat="1" ht="18" customHeight="1">
      <c r="A3" s="161"/>
      <c r="B3" s="67"/>
      <c r="C3" s="68"/>
      <c r="D3" s="68"/>
      <c r="E3" s="68"/>
      <c r="F3" s="68"/>
      <c r="G3" s="67"/>
      <c r="H3" s="67"/>
      <c r="I3" s="68"/>
      <c r="J3" s="68"/>
      <c r="K3" s="68"/>
      <c r="L3" s="67"/>
      <c r="M3" s="67"/>
      <c r="N3" s="67"/>
      <c r="O3" s="74" t="s">
        <v>34</v>
      </c>
      <c r="P3" s="161"/>
      <c r="Q3" s="67"/>
      <c r="R3" s="67"/>
      <c r="S3" s="67"/>
      <c r="T3" s="68"/>
      <c r="U3" s="68"/>
      <c r="V3" s="68"/>
      <c r="W3" s="68"/>
      <c r="X3" s="68"/>
      <c r="Y3" s="68"/>
      <c r="Z3" s="67"/>
      <c r="AA3" s="67"/>
      <c r="AB3" s="68"/>
      <c r="AC3" s="68"/>
      <c r="AD3" s="67"/>
      <c r="AE3" s="67"/>
      <c r="AF3" s="162"/>
      <c r="AG3" s="74" t="s">
        <v>34</v>
      </c>
    </row>
    <row r="4" spans="1:33" s="4" customFormat="1" ht="17.100000000000001" customHeight="1">
      <c r="A4" s="186" t="s">
        <v>151</v>
      </c>
      <c r="B4" s="185" t="s">
        <v>105</v>
      </c>
      <c r="C4" s="183"/>
      <c r="D4" s="183"/>
      <c r="E4" s="183"/>
      <c r="F4" s="183"/>
      <c r="G4" s="183"/>
      <c r="H4" s="183"/>
      <c r="I4" s="183" t="s">
        <v>121</v>
      </c>
      <c r="J4" s="183"/>
      <c r="K4" s="183"/>
      <c r="L4" s="183"/>
      <c r="M4" s="183"/>
      <c r="N4" s="183"/>
      <c r="O4" s="183"/>
      <c r="P4" s="186" t="s">
        <v>151</v>
      </c>
      <c r="Q4" s="185" t="s">
        <v>130</v>
      </c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4"/>
      <c r="AG4" s="202" t="s">
        <v>135</v>
      </c>
    </row>
    <row r="5" spans="1:33" s="4" customFormat="1" ht="17.100000000000001" customHeight="1">
      <c r="A5" s="200"/>
      <c r="B5" s="170" t="s">
        <v>106</v>
      </c>
      <c r="C5" s="168"/>
      <c r="D5" s="168"/>
      <c r="E5" s="168"/>
      <c r="F5" s="169"/>
      <c r="G5" s="190" t="s">
        <v>112</v>
      </c>
      <c r="H5" s="197" t="s">
        <v>113</v>
      </c>
      <c r="I5" s="195" t="s">
        <v>114</v>
      </c>
      <c r="J5" s="197" t="s">
        <v>115</v>
      </c>
      <c r="K5" s="190" t="s">
        <v>116</v>
      </c>
      <c r="L5" s="195" t="s">
        <v>117</v>
      </c>
      <c r="M5" s="190" t="s">
        <v>118</v>
      </c>
      <c r="N5" s="190" t="s">
        <v>119</v>
      </c>
      <c r="O5" s="197" t="s">
        <v>120</v>
      </c>
      <c r="P5" s="200"/>
      <c r="Q5" s="188" t="s">
        <v>122</v>
      </c>
      <c r="R5" s="190" t="s">
        <v>123</v>
      </c>
      <c r="S5" s="190" t="s">
        <v>124</v>
      </c>
      <c r="T5" s="192" t="s">
        <v>129</v>
      </c>
      <c r="U5" s="193"/>
      <c r="V5" s="193"/>
      <c r="W5" s="193"/>
      <c r="X5" s="193"/>
      <c r="Y5" s="193"/>
      <c r="Z5" s="193"/>
      <c r="AA5" s="193"/>
      <c r="AB5" s="193"/>
      <c r="AC5" s="194"/>
      <c r="AD5" s="190" t="s">
        <v>134</v>
      </c>
      <c r="AE5" s="188" t="s">
        <v>133</v>
      </c>
      <c r="AF5" s="188" t="s">
        <v>113</v>
      </c>
      <c r="AG5" s="172"/>
    </row>
    <row r="6" spans="1:33" s="4" customFormat="1" ht="43.5" customHeight="1">
      <c r="A6" s="201"/>
      <c r="B6" s="44" t="s">
        <v>107</v>
      </c>
      <c r="C6" s="159" t="s">
        <v>108</v>
      </c>
      <c r="D6" s="159" t="s">
        <v>109</v>
      </c>
      <c r="E6" s="159" t="s">
        <v>110</v>
      </c>
      <c r="F6" s="159" t="s">
        <v>111</v>
      </c>
      <c r="G6" s="203"/>
      <c r="H6" s="178"/>
      <c r="I6" s="196"/>
      <c r="J6" s="178"/>
      <c r="K6" s="191"/>
      <c r="L6" s="196"/>
      <c r="M6" s="191"/>
      <c r="N6" s="191"/>
      <c r="O6" s="178"/>
      <c r="P6" s="201"/>
      <c r="Q6" s="189"/>
      <c r="R6" s="191"/>
      <c r="S6" s="191"/>
      <c r="T6" s="159" t="s">
        <v>36</v>
      </c>
      <c r="U6" s="159" t="s">
        <v>37</v>
      </c>
      <c r="V6" s="45" t="s">
        <v>125</v>
      </c>
      <c r="W6" s="45" t="s">
        <v>126</v>
      </c>
      <c r="X6" s="51" t="s">
        <v>127</v>
      </c>
      <c r="Y6" s="50" t="s">
        <v>128</v>
      </c>
      <c r="Z6" s="45" t="s">
        <v>131</v>
      </c>
      <c r="AA6" s="45" t="s">
        <v>132</v>
      </c>
      <c r="AB6" s="45" t="s">
        <v>133</v>
      </c>
      <c r="AC6" s="46" t="s">
        <v>111</v>
      </c>
      <c r="AD6" s="191"/>
      <c r="AE6" s="189"/>
      <c r="AF6" s="189"/>
      <c r="AG6" s="178"/>
    </row>
    <row r="7" spans="1:33" s="26" customFormat="1" ht="9" customHeight="1">
      <c r="A7" s="21"/>
      <c r="B7" s="22"/>
      <c r="C7" s="23"/>
      <c r="D7" s="23"/>
      <c r="E7" s="23"/>
      <c r="F7" s="23"/>
      <c r="G7" s="22"/>
      <c r="H7" s="24"/>
      <c r="I7" s="25"/>
      <c r="J7" s="25"/>
      <c r="K7" s="23"/>
      <c r="L7" s="22"/>
      <c r="M7" s="22"/>
      <c r="N7" s="22"/>
      <c r="O7" s="22"/>
      <c r="P7" s="21"/>
      <c r="Q7" s="22"/>
      <c r="R7" s="22"/>
      <c r="S7" s="22"/>
      <c r="T7" s="35"/>
      <c r="U7" s="35"/>
      <c r="V7" s="35"/>
      <c r="W7" s="35"/>
      <c r="X7" s="35"/>
      <c r="Y7" s="35"/>
      <c r="Z7" s="34"/>
      <c r="AA7" s="36"/>
      <c r="AB7" s="35"/>
      <c r="AC7" s="37"/>
      <c r="AD7" s="22"/>
      <c r="AE7" s="34"/>
      <c r="AF7" s="34"/>
      <c r="AG7" s="34"/>
    </row>
    <row r="8" spans="1:33" s="4" customFormat="1" ht="24.15" customHeight="1">
      <c r="A8" s="53">
        <v>2001</v>
      </c>
      <c r="B8" s="18">
        <v>1</v>
      </c>
      <c r="C8" s="17">
        <v>3</v>
      </c>
      <c r="D8" s="18">
        <v>0</v>
      </c>
      <c r="E8" s="18">
        <v>0</v>
      </c>
      <c r="F8" s="17">
        <v>4</v>
      </c>
      <c r="G8" s="17">
        <v>60</v>
      </c>
      <c r="H8" s="18">
        <v>64</v>
      </c>
      <c r="I8" s="17">
        <v>0</v>
      </c>
      <c r="J8" s="18">
        <v>28</v>
      </c>
      <c r="K8" s="17">
        <v>12</v>
      </c>
      <c r="L8" s="17">
        <v>7</v>
      </c>
      <c r="M8" s="17">
        <v>2</v>
      </c>
      <c r="N8" s="18">
        <v>1</v>
      </c>
      <c r="O8" s="17">
        <v>7</v>
      </c>
      <c r="P8" s="53">
        <v>2001</v>
      </c>
      <c r="Q8" s="17">
        <v>85</v>
      </c>
      <c r="R8" s="17">
        <v>28</v>
      </c>
      <c r="S8" s="17">
        <v>75</v>
      </c>
      <c r="T8" s="17" t="s">
        <v>24</v>
      </c>
      <c r="U8" s="17"/>
      <c r="V8" s="17">
        <v>19</v>
      </c>
      <c r="W8" s="17">
        <v>83</v>
      </c>
      <c r="X8" s="17">
        <v>15</v>
      </c>
      <c r="Y8" s="17">
        <v>20</v>
      </c>
      <c r="Z8" s="17">
        <v>12</v>
      </c>
      <c r="AA8" s="17">
        <v>4</v>
      </c>
      <c r="AB8" s="17">
        <v>3</v>
      </c>
      <c r="AC8" s="17">
        <v>156</v>
      </c>
      <c r="AD8" s="17">
        <v>11</v>
      </c>
      <c r="AE8" s="17">
        <v>53</v>
      </c>
      <c r="AF8" s="17">
        <v>465</v>
      </c>
      <c r="AG8" s="17">
        <v>529</v>
      </c>
    </row>
    <row r="9" spans="1:33" s="4" customFormat="1" ht="24.15" customHeight="1">
      <c r="A9" s="53">
        <v>2002</v>
      </c>
      <c r="B9" s="18">
        <v>1</v>
      </c>
      <c r="C9" s="17">
        <v>1</v>
      </c>
      <c r="D9" s="18">
        <v>0</v>
      </c>
      <c r="E9" s="18">
        <v>0</v>
      </c>
      <c r="F9" s="17">
        <v>2</v>
      </c>
      <c r="G9" s="17">
        <v>57</v>
      </c>
      <c r="H9" s="18">
        <v>59</v>
      </c>
      <c r="I9" s="17">
        <v>0</v>
      </c>
      <c r="J9" s="18">
        <v>29</v>
      </c>
      <c r="K9" s="17">
        <v>10</v>
      </c>
      <c r="L9" s="17">
        <v>2</v>
      </c>
      <c r="M9" s="17">
        <v>3</v>
      </c>
      <c r="N9" s="18">
        <v>1</v>
      </c>
      <c r="O9" s="17">
        <v>16</v>
      </c>
      <c r="P9" s="53">
        <v>2002</v>
      </c>
      <c r="Q9" s="17">
        <v>84</v>
      </c>
      <c r="R9" s="17">
        <v>18</v>
      </c>
      <c r="S9" s="17">
        <v>57</v>
      </c>
      <c r="T9" s="17" t="s">
        <v>24</v>
      </c>
      <c r="U9" s="17"/>
      <c r="V9" s="17">
        <v>22</v>
      </c>
      <c r="W9" s="17">
        <v>77</v>
      </c>
      <c r="X9" s="17">
        <v>21</v>
      </c>
      <c r="Y9" s="17">
        <v>19</v>
      </c>
      <c r="Z9" s="17">
        <v>10</v>
      </c>
      <c r="AA9" s="17">
        <v>5</v>
      </c>
      <c r="AB9" s="17">
        <v>7</v>
      </c>
      <c r="AC9" s="17">
        <v>161</v>
      </c>
      <c r="AD9" s="17">
        <v>3</v>
      </c>
      <c r="AE9" s="17">
        <v>49</v>
      </c>
      <c r="AF9" s="17">
        <v>433</v>
      </c>
      <c r="AG9" s="17">
        <v>492</v>
      </c>
    </row>
    <row r="10" spans="1:33" s="4" customFormat="1" ht="24.15" customHeight="1">
      <c r="A10" s="53">
        <v>2003</v>
      </c>
      <c r="B10" s="19">
        <v>1</v>
      </c>
      <c r="C10" s="19">
        <v>3</v>
      </c>
      <c r="D10" s="27">
        <v>0</v>
      </c>
      <c r="E10" s="27">
        <v>0</v>
      </c>
      <c r="F10" s="19">
        <v>4</v>
      </c>
      <c r="G10" s="19">
        <v>61</v>
      </c>
      <c r="H10" s="18">
        <v>65</v>
      </c>
      <c r="I10" s="19">
        <v>0</v>
      </c>
      <c r="J10" s="19">
        <v>36</v>
      </c>
      <c r="K10" s="19">
        <v>7</v>
      </c>
      <c r="L10" s="19">
        <v>1</v>
      </c>
      <c r="M10" s="19">
        <v>3</v>
      </c>
      <c r="N10" s="19">
        <v>0</v>
      </c>
      <c r="O10" s="27">
        <v>15</v>
      </c>
      <c r="P10" s="53">
        <v>2003</v>
      </c>
      <c r="Q10" s="27">
        <v>67</v>
      </c>
      <c r="R10" s="27">
        <v>23</v>
      </c>
      <c r="S10" s="19">
        <v>56</v>
      </c>
      <c r="T10" s="17" t="s">
        <v>24</v>
      </c>
      <c r="U10" s="17"/>
      <c r="V10" s="19">
        <v>17</v>
      </c>
      <c r="W10" s="19">
        <v>86</v>
      </c>
      <c r="X10" s="19">
        <v>11</v>
      </c>
      <c r="Y10" s="19">
        <v>18</v>
      </c>
      <c r="Z10" s="19">
        <v>12</v>
      </c>
      <c r="AA10" s="19">
        <v>1</v>
      </c>
      <c r="AB10" s="19">
        <v>6</v>
      </c>
      <c r="AC10" s="38">
        <v>151</v>
      </c>
      <c r="AD10" s="19">
        <v>7</v>
      </c>
      <c r="AE10" s="19">
        <v>53</v>
      </c>
      <c r="AF10" s="17">
        <v>419</v>
      </c>
      <c r="AG10" s="17">
        <v>484</v>
      </c>
    </row>
    <row r="11" spans="1:33" s="4" customFormat="1" ht="24.15" customHeight="1">
      <c r="A11" s="53">
        <v>2004</v>
      </c>
      <c r="B11" s="19">
        <v>0</v>
      </c>
      <c r="C11" s="19">
        <v>2</v>
      </c>
      <c r="D11" s="27" t="s">
        <v>24</v>
      </c>
      <c r="E11" s="27">
        <v>0</v>
      </c>
      <c r="F11" s="19">
        <v>2</v>
      </c>
      <c r="G11" s="19">
        <v>39</v>
      </c>
      <c r="H11" s="18">
        <v>41</v>
      </c>
      <c r="I11" s="19">
        <v>10</v>
      </c>
      <c r="J11" s="19">
        <v>22</v>
      </c>
      <c r="K11" s="19">
        <v>7</v>
      </c>
      <c r="L11" s="19">
        <v>2</v>
      </c>
      <c r="M11" s="19">
        <v>4</v>
      </c>
      <c r="N11" s="19">
        <v>0</v>
      </c>
      <c r="O11" s="27">
        <v>16</v>
      </c>
      <c r="P11" s="53">
        <v>2004</v>
      </c>
      <c r="Q11" s="27">
        <v>65</v>
      </c>
      <c r="R11" s="27">
        <v>22</v>
      </c>
      <c r="S11" s="19">
        <v>73</v>
      </c>
      <c r="T11" s="17">
        <v>81</v>
      </c>
      <c r="U11" s="17"/>
      <c r="V11" s="19">
        <v>15</v>
      </c>
      <c r="W11" s="19">
        <v>62</v>
      </c>
      <c r="X11" s="19">
        <v>14</v>
      </c>
      <c r="Y11" s="19">
        <v>11</v>
      </c>
      <c r="Z11" s="19">
        <v>4</v>
      </c>
      <c r="AA11" s="19">
        <v>1</v>
      </c>
      <c r="AB11" s="19">
        <v>6</v>
      </c>
      <c r="AC11" s="38">
        <v>194</v>
      </c>
      <c r="AD11" s="19">
        <v>3</v>
      </c>
      <c r="AE11" s="19">
        <v>65</v>
      </c>
      <c r="AF11" s="17">
        <v>483</v>
      </c>
      <c r="AG11" s="17">
        <v>524</v>
      </c>
    </row>
    <row r="12" spans="1:33" s="4" customFormat="1" ht="24.6" customHeight="1">
      <c r="A12" s="53">
        <v>2005</v>
      </c>
      <c r="B12" s="27">
        <v>0</v>
      </c>
      <c r="C12" s="27">
        <v>4</v>
      </c>
      <c r="D12" s="27">
        <v>0</v>
      </c>
      <c r="E12" s="27">
        <v>0</v>
      </c>
      <c r="F12" s="27">
        <v>4</v>
      </c>
      <c r="G12" s="27">
        <v>37</v>
      </c>
      <c r="H12" s="18">
        <v>41</v>
      </c>
      <c r="I12" s="27">
        <v>10</v>
      </c>
      <c r="J12" s="27">
        <v>30</v>
      </c>
      <c r="K12" s="27">
        <v>11</v>
      </c>
      <c r="L12" s="27">
        <v>0</v>
      </c>
      <c r="M12" s="27">
        <v>5</v>
      </c>
      <c r="N12" s="27">
        <v>0</v>
      </c>
      <c r="O12" s="27">
        <v>21</v>
      </c>
      <c r="P12" s="53">
        <v>2005</v>
      </c>
      <c r="Q12" s="27">
        <v>26</v>
      </c>
      <c r="R12" s="27">
        <v>36</v>
      </c>
      <c r="S12" s="27">
        <v>57</v>
      </c>
      <c r="T12" s="27">
        <v>50</v>
      </c>
      <c r="U12" s="27"/>
      <c r="V12" s="27">
        <v>13</v>
      </c>
      <c r="W12" s="27">
        <v>57</v>
      </c>
      <c r="X12" s="27">
        <v>13</v>
      </c>
      <c r="Y12" s="27">
        <v>26</v>
      </c>
      <c r="Z12" s="27">
        <v>13</v>
      </c>
      <c r="AA12" s="27">
        <v>2</v>
      </c>
      <c r="AB12" s="27">
        <v>3</v>
      </c>
      <c r="AC12" s="27">
        <v>177</v>
      </c>
      <c r="AD12" s="27">
        <v>0</v>
      </c>
      <c r="AE12" s="27">
        <v>68</v>
      </c>
      <c r="AF12" s="17">
        <v>441</v>
      </c>
      <c r="AG12" s="17">
        <v>482</v>
      </c>
    </row>
    <row r="13" spans="1:33" s="4" customFormat="1" ht="24.6" customHeight="1">
      <c r="A13" s="53"/>
      <c r="B13" s="27"/>
      <c r="C13" s="27"/>
      <c r="D13" s="27"/>
      <c r="E13" s="27"/>
      <c r="F13" s="27"/>
      <c r="G13" s="27"/>
      <c r="H13" s="18"/>
      <c r="I13" s="27"/>
      <c r="J13" s="27"/>
      <c r="K13" s="27"/>
      <c r="L13" s="27"/>
      <c r="M13" s="27"/>
      <c r="N13" s="27"/>
      <c r="O13" s="27"/>
      <c r="P13" s="53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17"/>
      <c r="AG13" s="17"/>
    </row>
    <row r="14" spans="1:33" s="4" customFormat="1" ht="24.15" customHeight="1">
      <c r="A14" s="53">
        <v>2006</v>
      </c>
      <c r="B14" s="17">
        <v>0</v>
      </c>
      <c r="C14" s="17">
        <v>6</v>
      </c>
      <c r="D14" s="17">
        <v>0</v>
      </c>
      <c r="E14" s="17">
        <v>0</v>
      </c>
      <c r="F14" s="17">
        <v>6</v>
      </c>
      <c r="G14" s="17">
        <v>26</v>
      </c>
      <c r="H14" s="18">
        <v>32</v>
      </c>
      <c r="I14" s="17">
        <v>7</v>
      </c>
      <c r="J14" s="17">
        <v>23</v>
      </c>
      <c r="K14" s="17">
        <v>9</v>
      </c>
      <c r="L14" s="17">
        <v>1</v>
      </c>
      <c r="M14" s="17">
        <v>1</v>
      </c>
      <c r="N14" s="17">
        <v>0</v>
      </c>
      <c r="O14" s="17">
        <v>28</v>
      </c>
      <c r="P14" s="53">
        <v>2006</v>
      </c>
      <c r="Q14" s="17">
        <v>23</v>
      </c>
      <c r="R14" s="17">
        <v>23</v>
      </c>
      <c r="S14" s="17">
        <v>38</v>
      </c>
      <c r="T14" s="17">
        <v>50</v>
      </c>
      <c r="U14" s="17"/>
      <c r="V14" s="17">
        <v>9</v>
      </c>
      <c r="W14" s="17">
        <v>59</v>
      </c>
      <c r="X14" s="17">
        <v>19</v>
      </c>
      <c r="Y14" s="17">
        <v>18</v>
      </c>
      <c r="Z14" s="17">
        <v>7</v>
      </c>
      <c r="AA14" s="17">
        <v>3</v>
      </c>
      <c r="AB14" s="17">
        <v>5</v>
      </c>
      <c r="AC14" s="17">
        <v>170</v>
      </c>
      <c r="AD14" s="17">
        <v>0</v>
      </c>
      <c r="AE14" s="17">
        <v>46</v>
      </c>
      <c r="AF14" s="17">
        <v>369</v>
      </c>
      <c r="AG14" s="17">
        <v>401</v>
      </c>
    </row>
    <row r="15" spans="1:33" s="4" customFormat="1" ht="24.15" customHeight="1">
      <c r="A15" s="53">
        <v>2007</v>
      </c>
      <c r="B15" s="17">
        <v>2</v>
      </c>
      <c r="C15" s="17">
        <v>4</v>
      </c>
      <c r="D15" s="27" t="s">
        <v>24</v>
      </c>
      <c r="E15" s="27">
        <v>0</v>
      </c>
      <c r="F15" s="17">
        <v>6</v>
      </c>
      <c r="G15" s="17">
        <v>24</v>
      </c>
      <c r="H15" s="18">
        <v>30</v>
      </c>
      <c r="I15" s="17">
        <v>8</v>
      </c>
      <c r="J15" s="17">
        <v>11</v>
      </c>
      <c r="K15" s="17">
        <v>6</v>
      </c>
      <c r="L15" s="17">
        <v>4</v>
      </c>
      <c r="M15" s="17">
        <v>3</v>
      </c>
      <c r="N15" s="17" t="s">
        <v>24</v>
      </c>
      <c r="O15" s="17">
        <v>30</v>
      </c>
      <c r="P15" s="53">
        <v>2007</v>
      </c>
      <c r="Q15" s="27">
        <v>24</v>
      </c>
      <c r="R15" s="17">
        <v>12</v>
      </c>
      <c r="S15" s="17">
        <v>29</v>
      </c>
      <c r="T15" s="17">
        <v>28</v>
      </c>
      <c r="U15" s="17"/>
      <c r="V15" s="17">
        <v>20</v>
      </c>
      <c r="W15" s="17">
        <v>44</v>
      </c>
      <c r="X15" s="17">
        <v>16</v>
      </c>
      <c r="Y15" s="17">
        <v>17</v>
      </c>
      <c r="Z15" s="17">
        <v>9</v>
      </c>
      <c r="AA15" s="17" t="s">
        <v>24</v>
      </c>
      <c r="AB15" s="17">
        <v>4</v>
      </c>
      <c r="AC15" s="17">
        <v>138</v>
      </c>
      <c r="AD15" s="17">
        <v>1</v>
      </c>
      <c r="AE15" s="17">
        <v>63</v>
      </c>
      <c r="AF15" s="17">
        <v>329</v>
      </c>
      <c r="AG15" s="17">
        <v>359</v>
      </c>
    </row>
    <row r="16" spans="1:33" s="4" customFormat="1" ht="24.15" customHeight="1">
      <c r="A16" s="53">
        <v>2008</v>
      </c>
      <c r="B16" s="17">
        <v>1</v>
      </c>
      <c r="C16" s="17">
        <v>4</v>
      </c>
      <c r="D16" s="27">
        <v>0</v>
      </c>
      <c r="E16" s="27">
        <v>0</v>
      </c>
      <c r="F16" s="17">
        <v>5</v>
      </c>
      <c r="G16" s="17">
        <v>23</v>
      </c>
      <c r="H16" s="18">
        <v>28</v>
      </c>
      <c r="I16" s="27">
        <v>3</v>
      </c>
      <c r="J16" s="17">
        <v>5</v>
      </c>
      <c r="K16" s="27">
        <v>0</v>
      </c>
      <c r="L16" s="17">
        <v>0</v>
      </c>
      <c r="M16" s="17">
        <v>2</v>
      </c>
      <c r="N16" s="27">
        <v>0</v>
      </c>
      <c r="O16" s="27">
        <v>7</v>
      </c>
      <c r="P16" s="53">
        <v>2008</v>
      </c>
      <c r="Q16" s="27">
        <v>15</v>
      </c>
      <c r="R16" s="17">
        <v>18</v>
      </c>
      <c r="S16" s="17">
        <v>25</v>
      </c>
      <c r="T16" s="17">
        <v>27</v>
      </c>
      <c r="U16" s="17"/>
      <c r="V16" s="17">
        <v>29</v>
      </c>
      <c r="W16" s="17">
        <v>49</v>
      </c>
      <c r="X16" s="17">
        <v>14</v>
      </c>
      <c r="Y16" s="17">
        <v>13</v>
      </c>
      <c r="Z16" s="17">
        <v>10</v>
      </c>
      <c r="AA16" s="17">
        <v>1</v>
      </c>
      <c r="AB16" s="17" t="s">
        <v>24</v>
      </c>
      <c r="AC16" s="17">
        <v>143</v>
      </c>
      <c r="AD16" s="17">
        <v>2</v>
      </c>
      <c r="AE16" s="17">
        <v>54</v>
      </c>
      <c r="AF16" s="17">
        <v>274</v>
      </c>
      <c r="AG16" s="17">
        <v>302</v>
      </c>
    </row>
    <row r="17" spans="1:33" s="4" customFormat="1" ht="24.15" customHeight="1">
      <c r="A17" s="53">
        <v>2009</v>
      </c>
      <c r="B17" s="18">
        <v>0</v>
      </c>
      <c r="C17" s="18">
        <v>3</v>
      </c>
      <c r="D17" s="18">
        <v>0</v>
      </c>
      <c r="E17" s="18">
        <v>0</v>
      </c>
      <c r="F17" s="18">
        <v>3</v>
      </c>
      <c r="G17" s="18">
        <v>20</v>
      </c>
      <c r="H17" s="18">
        <v>23</v>
      </c>
      <c r="I17" s="18">
        <v>1</v>
      </c>
      <c r="J17" s="18">
        <v>4</v>
      </c>
      <c r="K17" s="18">
        <v>2</v>
      </c>
      <c r="L17" s="18">
        <v>0</v>
      </c>
      <c r="M17" s="18">
        <v>2</v>
      </c>
      <c r="N17" s="18" t="s">
        <v>24</v>
      </c>
      <c r="O17" s="18">
        <v>11</v>
      </c>
      <c r="P17" s="53">
        <v>2009</v>
      </c>
      <c r="Q17" s="18">
        <v>11</v>
      </c>
      <c r="R17" s="18">
        <v>17</v>
      </c>
      <c r="S17" s="18">
        <v>24</v>
      </c>
      <c r="T17" s="19">
        <v>23</v>
      </c>
      <c r="U17" s="19"/>
      <c r="V17" s="19">
        <v>39</v>
      </c>
      <c r="W17" s="19">
        <v>51</v>
      </c>
      <c r="X17" s="19">
        <v>10</v>
      </c>
      <c r="Y17" s="19">
        <v>15</v>
      </c>
      <c r="Z17" s="19">
        <v>11</v>
      </c>
      <c r="AA17" s="19">
        <v>1</v>
      </c>
      <c r="AB17" s="19">
        <v>4</v>
      </c>
      <c r="AC17" s="19">
        <v>154</v>
      </c>
      <c r="AD17" s="18">
        <v>4</v>
      </c>
      <c r="AE17" s="19">
        <v>73</v>
      </c>
      <c r="AF17" s="17">
        <v>303</v>
      </c>
      <c r="AG17" s="17">
        <v>326</v>
      </c>
    </row>
    <row r="18" spans="1:33" s="28" customFormat="1" ht="24.6" customHeight="1">
      <c r="A18" s="53">
        <v>2010</v>
      </c>
      <c r="B18" s="18">
        <v>0</v>
      </c>
      <c r="C18" s="18">
        <v>2</v>
      </c>
      <c r="D18" s="18">
        <v>0</v>
      </c>
      <c r="E18" s="18">
        <v>0</v>
      </c>
      <c r="F18" s="18">
        <v>2</v>
      </c>
      <c r="G18" s="18">
        <v>17</v>
      </c>
      <c r="H18" s="18">
        <v>19</v>
      </c>
      <c r="I18" s="18">
        <v>2</v>
      </c>
      <c r="J18" s="18">
        <v>4</v>
      </c>
      <c r="K18" s="18">
        <v>0</v>
      </c>
      <c r="L18" s="18">
        <v>0</v>
      </c>
      <c r="M18" s="18">
        <v>0</v>
      </c>
      <c r="N18" s="27">
        <v>0</v>
      </c>
      <c r="O18" s="18">
        <v>10</v>
      </c>
      <c r="P18" s="53">
        <v>2010</v>
      </c>
      <c r="Q18" s="18">
        <v>11</v>
      </c>
      <c r="R18" s="18">
        <v>16</v>
      </c>
      <c r="S18" s="18">
        <v>23</v>
      </c>
      <c r="T18" s="19">
        <v>53</v>
      </c>
      <c r="U18" s="19"/>
      <c r="V18" s="19">
        <v>27</v>
      </c>
      <c r="W18" s="19">
        <v>33</v>
      </c>
      <c r="X18" s="19">
        <v>14</v>
      </c>
      <c r="Y18" s="19">
        <v>13</v>
      </c>
      <c r="Z18" s="19">
        <v>9</v>
      </c>
      <c r="AA18" s="19" t="s">
        <v>24</v>
      </c>
      <c r="AB18" s="19">
        <v>7</v>
      </c>
      <c r="AC18" s="19">
        <v>156</v>
      </c>
      <c r="AD18" s="18">
        <v>3</v>
      </c>
      <c r="AE18" s="19">
        <v>74</v>
      </c>
      <c r="AF18" s="17">
        <v>299</v>
      </c>
      <c r="AG18" s="17">
        <v>318</v>
      </c>
    </row>
    <row r="19" spans="1:33" s="28" customFormat="1" ht="24.6" customHeight="1">
      <c r="A19" s="5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7"/>
      <c r="O19" s="18"/>
      <c r="P19" s="53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8"/>
      <c r="AE19" s="19"/>
      <c r="AF19" s="17"/>
      <c r="AG19" s="17"/>
    </row>
    <row r="20" spans="1:33" s="28" customFormat="1" ht="24.6" customHeight="1">
      <c r="A20" s="53">
        <v>2011</v>
      </c>
      <c r="B20" s="18">
        <v>0</v>
      </c>
      <c r="C20" s="18">
        <v>2</v>
      </c>
      <c r="D20" s="18">
        <v>0</v>
      </c>
      <c r="E20" s="18">
        <v>0</v>
      </c>
      <c r="F20" s="18">
        <v>2</v>
      </c>
      <c r="G20" s="18">
        <v>14</v>
      </c>
      <c r="H20" s="18">
        <v>16</v>
      </c>
      <c r="I20" s="18">
        <v>1</v>
      </c>
      <c r="J20" s="18">
        <v>3</v>
      </c>
      <c r="K20" s="18">
        <v>1</v>
      </c>
      <c r="L20" s="18">
        <v>0</v>
      </c>
      <c r="M20" s="18">
        <v>2</v>
      </c>
      <c r="N20" s="27">
        <v>0</v>
      </c>
      <c r="O20" s="18">
        <v>6</v>
      </c>
      <c r="P20" s="53">
        <v>2011</v>
      </c>
      <c r="Q20" s="18">
        <v>9</v>
      </c>
      <c r="R20" s="18">
        <v>7</v>
      </c>
      <c r="S20" s="18">
        <v>50</v>
      </c>
      <c r="T20" s="19">
        <v>64</v>
      </c>
      <c r="U20" s="19"/>
      <c r="V20" s="19">
        <v>27</v>
      </c>
      <c r="W20" s="19">
        <v>31</v>
      </c>
      <c r="X20" s="19">
        <v>30</v>
      </c>
      <c r="Y20" s="19">
        <v>17</v>
      </c>
      <c r="Z20" s="19">
        <v>11</v>
      </c>
      <c r="AA20" s="19">
        <v>2</v>
      </c>
      <c r="AB20" s="19">
        <v>3</v>
      </c>
      <c r="AC20" s="19">
        <v>185</v>
      </c>
      <c r="AD20" s="18">
        <v>1</v>
      </c>
      <c r="AE20" s="19">
        <v>62</v>
      </c>
      <c r="AF20" s="17">
        <v>327</v>
      </c>
      <c r="AG20" s="17">
        <v>343</v>
      </c>
    </row>
    <row r="21" spans="1:33" s="28" customFormat="1" ht="24.6" customHeight="1">
      <c r="A21" s="53">
        <v>2012</v>
      </c>
      <c r="B21" s="18">
        <v>0</v>
      </c>
      <c r="C21" s="18">
        <v>4</v>
      </c>
      <c r="D21" s="18">
        <v>0</v>
      </c>
      <c r="E21" s="18">
        <v>0</v>
      </c>
      <c r="F21" s="18">
        <v>4</v>
      </c>
      <c r="G21" s="18">
        <v>10</v>
      </c>
      <c r="H21" s="18">
        <v>14</v>
      </c>
      <c r="I21" s="18">
        <v>0</v>
      </c>
      <c r="J21" s="18">
        <v>2</v>
      </c>
      <c r="K21" s="18">
        <v>1</v>
      </c>
      <c r="L21" s="18">
        <v>0</v>
      </c>
      <c r="M21" s="18">
        <v>2</v>
      </c>
      <c r="N21" s="27">
        <v>0</v>
      </c>
      <c r="O21" s="18">
        <v>10</v>
      </c>
      <c r="P21" s="53">
        <v>2012</v>
      </c>
      <c r="Q21" s="18">
        <v>6</v>
      </c>
      <c r="R21" s="18">
        <v>6</v>
      </c>
      <c r="S21" s="18">
        <v>22</v>
      </c>
      <c r="T21" s="19">
        <v>49</v>
      </c>
      <c r="U21" s="19"/>
      <c r="V21" s="19">
        <v>24</v>
      </c>
      <c r="W21" s="19">
        <v>36</v>
      </c>
      <c r="X21" s="19">
        <v>21</v>
      </c>
      <c r="Y21" s="19">
        <v>9</v>
      </c>
      <c r="Z21" s="19">
        <v>12</v>
      </c>
      <c r="AA21" s="19" t="s">
        <v>24</v>
      </c>
      <c r="AB21" s="19">
        <v>3</v>
      </c>
      <c r="AC21" s="19">
        <v>154</v>
      </c>
      <c r="AD21" s="18">
        <v>1</v>
      </c>
      <c r="AE21" s="19">
        <v>110</v>
      </c>
      <c r="AF21" s="17">
        <v>314</v>
      </c>
      <c r="AG21" s="17">
        <v>328</v>
      </c>
    </row>
    <row r="22" spans="1:33" s="28" customFormat="1" ht="24" customHeight="1">
      <c r="A22" s="53">
        <v>2013</v>
      </c>
      <c r="B22" s="18">
        <v>1</v>
      </c>
      <c r="C22" s="18">
        <v>5</v>
      </c>
      <c r="D22" s="18">
        <v>0</v>
      </c>
      <c r="E22" s="18">
        <v>0</v>
      </c>
      <c r="F22" s="18">
        <v>6</v>
      </c>
      <c r="G22" s="18">
        <v>13</v>
      </c>
      <c r="H22" s="18">
        <v>19</v>
      </c>
      <c r="I22" s="18">
        <v>0</v>
      </c>
      <c r="J22" s="18">
        <v>3</v>
      </c>
      <c r="K22" s="18">
        <v>0</v>
      </c>
      <c r="L22" s="18">
        <v>0</v>
      </c>
      <c r="M22" s="18">
        <v>1</v>
      </c>
      <c r="N22" s="27">
        <v>0</v>
      </c>
      <c r="O22" s="18">
        <v>7</v>
      </c>
      <c r="P22" s="53">
        <v>2013</v>
      </c>
      <c r="Q22" s="18">
        <v>5</v>
      </c>
      <c r="R22" s="18">
        <v>11</v>
      </c>
      <c r="S22" s="18">
        <v>15</v>
      </c>
      <c r="T22" s="19">
        <v>39</v>
      </c>
      <c r="U22" s="19"/>
      <c r="V22" s="19">
        <v>26</v>
      </c>
      <c r="W22" s="19">
        <v>40</v>
      </c>
      <c r="X22" s="19">
        <v>8</v>
      </c>
      <c r="Y22" s="19">
        <v>16</v>
      </c>
      <c r="Z22" s="19">
        <v>7</v>
      </c>
      <c r="AA22" s="19">
        <v>2</v>
      </c>
      <c r="AB22" s="19">
        <v>12</v>
      </c>
      <c r="AC22" s="19">
        <v>150</v>
      </c>
      <c r="AD22" s="18">
        <v>1</v>
      </c>
      <c r="AE22" s="19">
        <v>98</v>
      </c>
      <c r="AF22" s="19">
        <v>291</v>
      </c>
      <c r="AG22" s="19">
        <v>310</v>
      </c>
    </row>
    <row r="23" spans="1:33" s="28" customFormat="1" ht="24" customHeight="1">
      <c r="A23" s="53">
        <v>2014</v>
      </c>
      <c r="B23" s="18">
        <v>1</v>
      </c>
      <c r="C23" s="18">
        <v>6</v>
      </c>
      <c r="D23" s="18">
        <v>0</v>
      </c>
      <c r="E23" s="18">
        <v>0</v>
      </c>
      <c r="F23" s="18">
        <v>7</v>
      </c>
      <c r="G23" s="18">
        <v>7</v>
      </c>
      <c r="H23" s="18">
        <v>14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27">
        <v>0</v>
      </c>
      <c r="O23" s="18">
        <v>7</v>
      </c>
      <c r="P23" s="53">
        <v>2014</v>
      </c>
      <c r="Q23" s="18">
        <v>3</v>
      </c>
      <c r="R23" s="18">
        <v>4</v>
      </c>
      <c r="S23" s="18">
        <v>13</v>
      </c>
      <c r="T23" s="19">
        <v>30</v>
      </c>
      <c r="U23" s="19"/>
      <c r="V23" s="19">
        <v>27</v>
      </c>
      <c r="W23" s="19">
        <v>25</v>
      </c>
      <c r="X23" s="19">
        <v>13</v>
      </c>
      <c r="Y23" s="19">
        <v>18</v>
      </c>
      <c r="Z23" s="19">
        <v>3</v>
      </c>
      <c r="AA23" s="19">
        <v>1</v>
      </c>
      <c r="AB23" s="19">
        <v>20</v>
      </c>
      <c r="AC23" s="19">
        <v>137</v>
      </c>
      <c r="AD23" s="18">
        <v>1</v>
      </c>
      <c r="AE23" s="19">
        <v>82</v>
      </c>
      <c r="AF23" s="19">
        <v>247</v>
      </c>
      <c r="AG23" s="19">
        <v>261</v>
      </c>
    </row>
    <row r="24" spans="1:33" s="28" customFormat="1" ht="24" customHeight="1">
      <c r="A24" s="53">
        <v>2015</v>
      </c>
      <c r="B24" s="18">
        <v>0</v>
      </c>
      <c r="C24" s="18">
        <v>3</v>
      </c>
      <c r="D24" s="18">
        <v>0</v>
      </c>
      <c r="E24" s="18">
        <v>0</v>
      </c>
      <c r="F24" s="18">
        <v>3</v>
      </c>
      <c r="G24" s="18">
        <v>12</v>
      </c>
      <c r="H24" s="18">
        <v>15</v>
      </c>
      <c r="I24" s="18">
        <v>0</v>
      </c>
      <c r="J24" s="18">
        <v>0</v>
      </c>
      <c r="K24" s="18">
        <v>0</v>
      </c>
      <c r="L24" s="18">
        <v>0</v>
      </c>
      <c r="M24" s="18">
        <v>3</v>
      </c>
      <c r="N24" s="27">
        <v>0</v>
      </c>
      <c r="O24" s="18">
        <v>5</v>
      </c>
      <c r="P24" s="53">
        <v>2015</v>
      </c>
      <c r="Q24" s="18">
        <v>0</v>
      </c>
      <c r="R24" s="18">
        <v>3</v>
      </c>
      <c r="S24" s="18">
        <v>13</v>
      </c>
      <c r="T24" s="19">
        <v>34</v>
      </c>
      <c r="U24" s="19"/>
      <c r="V24" s="19">
        <v>18</v>
      </c>
      <c r="W24" s="19">
        <v>24</v>
      </c>
      <c r="X24" s="19">
        <v>4</v>
      </c>
      <c r="Y24" s="19">
        <v>14</v>
      </c>
      <c r="Z24" s="19">
        <v>0</v>
      </c>
      <c r="AA24" s="19">
        <v>1</v>
      </c>
      <c r="AB24" s="19">
        <v>4</v>
      </c>
      <c r="AC24" s="19">
        <v>99</v>
      </c>
      <c r="AD24" s="18">
        <v>1</v>
      </c>
      <c r="AE24" s="19">
        <v>95</v>
      </c>
      <c r="AF24" s="19">
        <v>219</v>
      </c>
      <c r="AG24" s="19">
        <v>234</v>
      </c>
    </row>
    <row r="25" spans="1:33" s="110" customFormat="1" ht="24" customHeight="1">
      <c r="A25" s="111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9"/>
      <c r="O25" s="107"/>
      <c r="P25" s="111"/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7"/>
      <c r="AE25" s="108"/>
      <c r="AF25" s="108"/>
      <c r="AG25" s="108"/>
    </row>
    <row r="26" spans="1:33" s="28" customFormat="1" ht="24" customHeight="1">
      <c r="A26" s="111">
        <v>2016</v>
      </c>
      <c r="B26" s="107">
        <v>0</v>
      </c>
      <c r="C26" s="107">
        <v>7</v>
      </c>
      <c r="D26" s="107">
        <v>0</v>
      </c>
      <c r="E26" s="107">
        <v>0</v>
      </c>
      <c r="F26" s="107">
        <v>7</v>
      </c>
      <c r="G26" s="107">
        <v>9</v>
      </c>
      <c r="H26" s="107">
        <v>0</v>
      </c>
      <c r="I26" s="107">
        <v>16</v>
      </c>
      <c r="J26" s="107">
        <v>1</v>
      </c>
      <c r="K26" s="107">
        <v>0</v>
      </c>
      <c r="L26" s="107">
        <v>0</v>
      </c>
      <c r="M26" s="107">
        <v>0</v>
      </c>
      <c r="N26" s="107">
        <v>3</v>
      </c>
      <c r="O26" s="107">
        <v>12</v>
      </c>
      <c r="P26" s="111">
        <v>2016</v>
      </c>
      <c r="Q26" s="107">
        <v>1</v>
      </c>
      <c r="R26" s="107">
        <v>6</v>
      </c>
      <c r="S26" s="107">
        <v>11</v>
      </c>
      <c r="T26" s="108">
        <v>36</v>
      </c>
      <c r="U26" s="108">
        <v>2</v>
      </c>
      <c r="V26" s="108">
        <v>18</v>
      </c>
      <c r="W26" s="108">
        <v>12</v>
      </c>
      <c r="X26" s="108">
        <v>5</v>
      </c>
      <c r="Y26" s="108">
        <v>24</v>
      </c>
      <c r="Z26" s="108">
        <v>3</v>
      </c>
      <c r="AA26" s="108">
        <v>0</v>
      </c>
      <c r="AB26" s="108">
        <v>8</v>
      </c>
      <c r="AC26" s="108">
        <v>106</v>
      </c>
      <c r="AD26" s="107">
        <v>0</v>
      </c>
      <c r="AE26" s="108">
        <v>63</v>
      </c>
      <c r="AF26" s="108">
        <v>203</v>
      </c>
      <c r="AG26" s="106">
        <v>219</v>
      </c>
    </row>
    <row r="27" spans="1:33" s="110" customFormat="1" ht="24" customHeight="1">
      <c r="A27" s="111">
        <v>2017</v>
      </c>
      <c r="B27" s="107">
        <v>0</v>
      </c>
      <c r="C27" s="107">
        <v>2</v>
      </c>
      <c r="D27" s="107">
        <v>0</v>
      </c>
      <c r="E27" s="107">
        <v>0</v>
      </c>
      <c r="F27" s="107">
        <v>2</v>
      </c>
      <c r="G27" s="107">
        <v>11</v>
      </c>
      <c r="H27" s="107">
        <v>1</v>
      </c>
      <c r="I27" s="107">
        <v>14</v>
      </c>
      <c r="J27" s="107">
        <v>2</v>
      </c>
      <c r="K27" s="107">
        <v>0</v>
      </c>
      <c r="L27" s="107">
        <v>0</v>
      </c>
      <c r="M27" s="107">
        <v>0</v>
      </c>
      <c r="N27" s="107">
        <v>1</v>
      </c>
      <c r="O27" s="107">
        <v>4</v>
      </c>
      <c r="P27" s="111">
        <v>2017</v>
      </c>
      <c r="Q27" s="107">
        <v>2</v>
      </c>
      <c r="R27" s="107">
        <v>7</v>
      </c>
      <c r="S27" s="107">
        <v>12</v>
      </c>
      <c r="T27" s="107">
        <v>10</v>
      </c>
      <c r="U27" s="107">
        <v>10</v>
      </c>
      <c r="V27" s="107">
        <v>15</v>
      </c>
      <c r="W27" s="107">
        <v>22</v>
      </c>
      <c r="X27" s="107">
        <v>1</v>
      </c>
      <c r="Y27" s="107">
        <v>18</v>
      </c>
      <c r="Z27" s="107">
        <v>2</v>
      </c>
      <c r="AA27" s="107">
        <v>0</v>
      </c>
      <c r="AB27" s="107">
        <v>12</v>
      </c>
      <c r="AC27" s="107">
        <v>118</v>
      </c>
      <c r="AD27" s="107">
        <v>0</v>
      </c>
      <c r="AE27" s="107">
        <v>48</v>
      </c>
      <c r="AF27" s="106">
        <v>194</v>
      </c>
      <c r="AG27" s="106">
        <v>208</v>
      </c>
    </row>
    <row r="28" spans="1:33" s="28" customFormat="1" ht="24.6" customHeight="1">
      <c r="A28" s="125">
        <v>2018</v>
      </c>
      <c r="B28" s="126">
        <v>0</v>
      </c>
      <c r="C28" s="126">
        <v>2</v>
      </c>
      <c r="D28" s="126">
        <v>0</v>
      </c>
      <c r="E28" s="126">
        <v>0</v>
      </c>
      <c r="F28" s="126">
        <v>2</v>
      </c>
      <c r="G28" s="126">
        <v>8</v>
      </c>
      <c r="H28" s="126">
        <v>10</v>
      </c>
      <c r="I28" s="126">
        <v>1</v>
      </c>
      <c r="J28" s="126" t="s">
        <v>140</v>
      </c>
      <c r="K28" s="126">
        <v>0</v>
      </c>
      <c r="L28" s="126">
        <v>0</v>
      </c>
      <c r="M28" s="126">
        <v>1</v>
      </c>
      <c r="N28" s="126">
        <v>1</v>
      </c>
      <c r="O28" s="126">
        <v>3</v>
      </c>
      <c r="P28" s="125">
        <v>2018</v>
      </c>
      <c r="Q28" s="126">
        <v>7</v>
      </c>
      <c r="R28" s="126">
        <v>2</v>
      </c>
      <c r="S28" s="126">
        <v>12</v>
      </c>
      <c r="T28" s="126">
        <v>29</v>
      </c>
      <c r="U28" s="126">
        <v>17</v>
      </c>
      <c r="V28" s="126">
        <v>15</v>
      </c>
      <c r="W28" s="126">
        <v>19</v>
      </c>
      <c r="X28" s="126">
        <v>1</v>
      </c>
      <c r="Y28" s="126">
        <v>15</v>
      </c>
      <c r="Z28" s="126" t="s">
        <v>143</v>
      </c>
      <c r="AA28" s="126">
        <v>1</v>
      </c>
      <c r="AB28" s="126">
        <v>6</v>
      </c>
      <c r="AC28" s="126">
        <f>SUM(T28:AB28)</f>
        <v>103</v>
      </c>
      <c r="AD28" s="126">
        <v>0</v>
      </c>
      <c r="AE28" s="126">
        <v>2</v>
      </c>
      <c r="AF28" s="126">
        <f>SUM(I28:O28,Q28:AB28,AD28:AE28)</f>
        <v>132</v>
      </c>
      <c r="AG28" s="126">
        <f>SUM(H28,AF28)</f>
        <v>142</v>
      </c>
    </row>
    <row r="29" spans="1:33" s="4" customFormat="1" ht="24.15" customHeight="1">
      <c r="A29" s="127">
        <v>1</v>
      </c>
      <c r="B29" s="128">
        <v>0</v>
      </c>
      <c r="C29" s="129">
        <v>0</v>
      </c>
      <c r="D29" s="129">
        <v>0</v>
      </c>
      <c r="E29" s="129">
        <v>0</v>
      </c>
      <c r="F29" s="129">
        <v>0</v>
      </c>
      <c r="G29" s="129" t="s">
        <v>140</v>
      </c>
      <c r="H29" s="128">
        <v>0</v>
      </c>
      <c r="I29" s="129" t="s">
        <v>141</v>
      </c>
      <c r="J29" s="129">
        <v>0</v>
      </c>
      <c r="K29" s="129">
        <v>0</v>
      </c>
      <c r="L29" s="129">
        <v>0</v>
      </c>
      <c r="M29" s="129">
        <v>1</v>
      </c>
      <c r="N29" s="129">
        <v>0</v>
      </c>
      <c r="O29" s="129" t="s">
        <v>141</v>
      </c>
      <c r="P29" s="127">
        <v>1</v>
      </c>
      <c r="Q29" s="129">
        <v>1</v>
      </c>
      <c r="R29" s="129" t="s">
        <v>141</v>
      </c>
      <c r="S29" s="129">
        <v>1</v>
      </c>
      <c r="T29" s="129">
        <v>7</v>
      </c>
      <c r="U29" s="129">
        <v>6</v>
      </c>
      <c r="V29" s="129">
        <v>3</v>
      </c>
      <c r="W29" s="129">
        <v>1</v>
      </c>
      <c r="X29" s="129" t="s">
        <v>140</v>
      </c>
      <c r="Y29" s="129">
        <v>1</v>
      </c>
      <c r="Z29" s="129" t="s">
        <v>140</v>
      </c>
      <c r="AA29" s="129">
        <v>1</v>
      </c>
      <c r="AB29" s="129" t="s">
        <v>140</v>
      </c>
      <c r="AC29" s="126">
        <f t="shared" ref="AC29:AC40" si="0">SUM(T29:AB29)</f>
        <v>19</v>
      </c>
      <c r="AD29" s="129">
        <v>0</v>
      </c>
      <c r="AE29" s="129">
        <v>1</v>
      </c>
      <c r="AF29" s="126">
        <v>13</v>
      </c>
      <c r="AG29" s="126">
        <v>14</v>
      </c>
    </row>
    <row r="30" spans="1:33" s="4" customFormat="1" ht="24.15" customHeight="1">
      <c r="A30" s="127">
        <v>2</v>
      </c>
      <c r="B30" s="128">
        <v>0</v>
      </c>
      <c r="C30" s="129">
        <v>0</v>
      </c>
      <c r="D30" s="129">
        <v>0</v>
      </c>
      <c r="E30" s="129">
        <v>0</v>
      </c>
      <c r="F30" s="129">
        <v>0</v>
      </c>
      <c r="G30" s="129">
        <v>2</v>
      </c>
      <c r="H30" s="128">
        <v>2</v>
      </c>
      <c r="I30" s="129" t="s">
        <v>141</v>
      </c>
      <c r="J30" s="129" t="s">
        <v>141</v>
      </c>
      <c r="K30" s="129">
        <v>0</v>
      </c>
      <c r="L30" s="129">
        <v>0</v>
      </c>
      <c r="M30" s="129">
        <v>0</v>
      </c>
      <c r="N30" s="129">
        <v>0</v>
      </c>
      <c r="O30" s="129" t="s">
        <v>141</v>
      </c>
      <c r="P30" s="127">
        <v>2</v>
      </c>
      <c r="Q30" s="129" t="s">
        <v>141</v>
      </c>
      <c r="R30" s="129" t="s">
        <v>141</v>
      </c>
      <c r="S30" s="129" t="s">
        <v>141</v>
      </c>
      <c r="T30" s="129" t="s">
        <v>141</v>
      </c>
      <c r="U30" s="129">
        <v>1</v>
      </c>
      <c r="V30" s="129">
        <v>1</v>
      </c>
      <c r="W30" s="129">
        <v>1</v>
      </c>
      <c r="X30" s="129" t="s">
        <v>141</v>
      </c>
      <c r="Y30" s="129">
        <v>3</v>
      </c>
      <c r="Z30" s="129" t="s">
        <v>141</v>
      </c>
      <c r="AA30" s="129">
        <v>0</v>
      </c>
      <c r="AB30" s="129">
        <v>2</v>
      </c>
      <c r="AC30" s="126">
        <f t="shared" si="0"/>
        <v>8</v>
      </c>
      <c r="AD30" s="129">
        <v>0</v>
      </c>
      <c r="AE30" s="129"/>
      <c r="AF30" s="126">
        <v>7</v>
      </c>
      <c r="AG30" s="126">
        <v>9</v>
      </c>
    </row>
    <row r="31" spans="1:33" s="4" customFormat="1" ht="24.9" customHeight="1">
      <c r="A31" s="127">
        <v>3</v>
      </c>
      <c r="B31" s="128">
        <v>0</v>
      </c>
      <c r="C31" s="129">
        <v>0</v>
      </c>
      <c r="D31" s="129">
        <v>0</v>
      </c>
      <c r="E31" s="129">
        <v>0</v>
      </c>
      <c r="F31" s="129">
        <v>0</v>
      </c>
      <c r="G31" s="129">
        <v>1</v>
      </c>
      <c r="H31" s="128">
        <v>1</v>
      </c>
      <c r="I31" s="129" t="s">
        <v>143</v>
      </c>
      <c r="J31" s="129" t="s">
        <v>141</v>
      </c>
      <c r="K31" s="129">
        <v>0</v>
      </c>
      <c r="L31" s="129">
        <v>0</v>
      </c>
      <c r="M31" s="129">
        <v>0</v>
      </c>
      <c r="N31" s="129">
        <v>0</v>
      </c>
      <c r="O31" s="129">
        <v>1</v>
      </c>
      <c r="P31" s="127">
        <v>3</v>
      </c>
      <c r="Q31" s="129">
        <v>1</v>
      </c>
      <c r="R31" s="129" t="s">
        <v>141</v>
      </c>
      <c r="S31" s="129">
        <v>4</v>
      </c>
      <c r="T31" s="129">
        <v>1</v>
      </c>
      <c r="U31" s="129" t="s">
        <v>24</v>
      </c>
      <c r="V31" s="129">
        <v>1</v>
      </c>
      <c r="W31" s="129">
        <v>2</v>
      </c>
      <c r="X31" s="129" t="s">
        <v>141</v>
      </c>
      <c r="Y31" s="129" t="s">
        <v>141</v>
      </c>
      <c r="Z31" s="129" t="s">
        <v>141</v>
      </c>
      <c r="AA31" s="129">
        <v>0</v>
      </c>
      <c r="AB31" s="129" t="s">
        <v>141</v>
      </c>
      <c r="AC31" s="126">
        <f t="shared" si="0"/>
        <v>4</v>
      </c>
      <c r="AD31" s="129">
        <v>0</v>
      </c>
      <c r="AE31" s="129"/>
      <c r="AF31" s="126">
        <v>4</v>
      </c>
      <c r="AG31" s="126">
        <v>6</v>
      </c>
    </row>
    <row r="32" spans="1:33" s="4" customFormat="1" ht="24.15" customHeight="1">
      <c r="A32" s="127">
        <v>4</v>
      </c>
      <c r="B32" s="128">
        <v>0</v>
      </c>
      <c r="C32" s="129" t="s">
        <v>140</v>
      </c>
      <c r="D32" s="129">
        <v>0</v>
      </c>
      <c r="E32" s="129">
        <v>0</v>
      </c>
      <c r="F32" s="129" t="s">
        <v>141</v>
      </c>
      <c r="G32" s="129">
        <v>1</v>
      </c>
      <c r="H32" s="129">
        <v>1</v>
      </c>
      <c r="I32" s="129">
        <v>1</v>
      </c>
      <c r="J32" s="129" t="s">
        <v>141</v>
      </c>
      <c r="K32" s="129">
        <v>0</v>
      </c>
      <c r="L32" s="129">
        <v>0</v>
      </c>
      <c r="M32" s="129">
        <v>0</v>
      </c>
      <c r="N32" s="129">
        <v>0</v>
      </c>
      <c r="O32" s="129" t="s">
        <v>142</v>
      </c>
      <c r="P32" s="127">
        <v>4</v>
      </c>
      <c r="Q32" s="129">
        <v>2</v>
      </c>
      <c r="R32" s="129">
        <v>2</v>
      </c>
      <c r="S32" s="129">
        <v>1</v>
      </c>
      <c r="T32" s="129">
        <v>3</v>
      </c>
      <c r="U32" s="129">
        <v>1</v>
      </c>
      <c r="V32" s="129">
        <v>1</v>
      </c>
      <c r="W32" s="129">
        <v>3</v>
      </c>
      <c r="X32" s="129" t="s">
        <v>143</v>
      </c>
      <c r="Y32" s="129" t="s">
        <v>141</v>
      </c>
      <c r="Z32" s="129" t="s">
        <v>141</v>
      </c>
      <c r="AA32" s="129">
        <v>0</v>
      </c>
      <c r="AB32" s="129" t="s">
        <v>141</v>
      </c>
      <c r="AC32" s="126">
        <f t="shared" si="0"/>
        <v>8</v>
      </c>
      <c r="AD32" s="129">
        <v>0</v>
      </c>
      <c r="AE32" s="129"/>
      <c r="AF32" s="126">
        <v>7</v>
      </c>
      <c r="AG32" s="126">
        <v>9</v>
      </c>
    </row>
    <row r="33" spans="1:33" s="4" customFormat="1" ht="24.15" customHeight="1">
      <c r="A33" s="127">
        <v>5</v>
      </c>
      <c r="B33" s="128">
        <v>0</v>
      </c>
      <c r="C33" s="129">
        <v>0</v>
      </c>
      <c r="D33" s="129">
        <v>0</v>
      </c>
      <c r="E33" s="129">
        <v>0</v>
      </c>
      <c r="F33" s="129">
        <v>0</v>
      </c>
      <c r="G33" s="129" t="s">
        <v>141</v>
      </c>
      <c r="H33" s="129" t="s">
        <v>143</v>
      </c>
      <c r="I33" s="129" t="s">
        <v>141</v>
      </c>
      <c r="J33" s="129" t="s">
        <v>141</v>
      </c>
      <c r="K33" s="129">
        <v>0</v>
      </c>
      <c r="L33" s="129">
        <v>0</v>
      </c>
      <c r="M33" s="129">
        <v>0</v>
      </c>
      <c r="N33" s="129">
        <v>0</v>
      </c>
      <c r="O33" s="129">
        <v>2</v>
      </c>
      <c r="P33" s="127">
        <v>5</v>
      </c>
      <c r="Q33" s="129">
        <v>0</v>
      </c>
      <c r="R33" s="129" t="s">
        <v>141</v>
      </c>
      <c r="S33" s="129" t="s">
        <v>143</v>
      </c>
      <c r="T33" s="129">
        <v>1</v>
      </c>
      <c r="U33" s="129" t="s">
        <v>24</v>
      </c>
      <c r="V33" s="129" t="s">
        <v>143</v>
      </c>
      <c r="W33" s="129">
        <v>2</v>
      </c>
      <c r="X33" s="129">
        <v>1</v>
      </c>
      <c r="Y33" s="129">
        <v>1</v>
      </c>
      <c r="Z33" s="129" t="s">
        <v>143</v>
      </c>
      <c r="AA33" s="129">
        <v>0</v>
      </c>
      <c r="AB33" s="129" t="s">
        <v>143</v>
      </c>
      <c r="AC33" s="126">
        <f t="shared" si="0"/>
        <v>5</v>
      </c>
      <c r="AD33" s="129">
        <v>0</v>
      </c>
      <c r="AE33" s="129"/>
      <c r="AF33" s="126">
        <v>5</v>
      </c>
      <c r="AG33" s="126">
        <v>7</v>
      </c>
    </row>
    <row r="34" spans="1:33" s="4" customFormat="1" ht="24.15" customHeight="1">
      <c r="A34" s="127">
        <v>6</v>
      </c>
      <c r="B34" s="128">
        <v>0</v>
      </c>
      <c r="C34" s="128">
        <v>1</v>
      </c>
      <c r="D34" s="129">
        <v>0</v>
      </c>
      <c r="E34" s="129">
        <v>0</v>
      </c>
      <c r="F34" s="129">
        <v>1</v>
      </c>
      <c r="G34" s="129">
        <v>2</v>
      </c>
      <c r="H34" s="128">
        <v>3</v>
      </c>
      <c r="I34" s="129" t="s">
        <v>141</v>
      </c>
      <c r="J34" s="129" t="s">
        <v>141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7">
        <v>6</v>
      </c>
      <c r="Q34" s="129">
        <v>0</v>
      </c>
      <c r="R34" s="129" t="s">
        <v>141</v>
      </c>
      <c r="S34" s="129">
        <v>2</v>
      </c>
      <c r="T34" s="129">
        <v>3</v>
      </c>
      <c r="U34" s="129">
        <v>1</v>
      </c>
      <c r="V34" s="129">
        <v>1</v>
      </c>
      <c r="W34" s="129">
        <v>1</v>
      </c>
      <c r="X34" s="129" t="s">
        <v>141</v>
      </c>
      <c r="Y34" s="129" t="s">
        <v>141</v>
      </c>
      <c r="Z34" s="129" t="s">
        <v>140</v>
      </c>
      <c r="AA34" s="129">
        <v>0</v>
      </c>
      <c r="AB34" s="129" t="s">
        <v>140</v>
      </c>
      <c r="AC34" s="126">
        <f t="shared" si="0"/>
        <v>6</v>
      </c>
      <c r="AD34" s="129">
        <v>0</v>
      </c>
      <c r="AE34" s="129"/>
      <c r="AF34" s="126">
        <v>5</v>
      </c>
      <c r="AG34" s="126">
        <v>8</v>
      </c>
    </row>
    <row r="35" spans="1:33" s="4" customFormat="1" ht="24.15" customHeight="1">
      <c r="A35" s="127">
        <v>7</v>
      </c>
      <c r="B35" s="128">
        <v>0</v>
      </c>
      <c r="C35" s="129">
        <v>0</v>
      </c>
      <c r="D35" s="129">
        <v>0</v>
      </c>
      <c r="E35" s="129">
        <v>0</v>
      </c>
      <c r="F35" s="129">
        <v>0</v>
      </c>
      <c r="G35" s="129">
        <v>1</v>
      </c>
      <c r="H35" s="128">
        <v>1</v>
      </c>
      <c r="I35" s="129" t="s">
        <v>140</v>
      </c>
      <c r="J35" s="129" t="s">
        <v>141</v>
      </c>
      <c r="K35" s="129">
        <v>0</v>
      </c>
      <c r="L35" s="129">
        <v>0</v>
      </c>
      <c r="M35" s="129">
        <v>0</v>
      </c>
      <c r="N35" s="129">
        <v>0</v>
      </c>
      <c r="O35" s="129" t="s">
        <v>141</v>
      </c>
      <c r="P35" s="127">
        <v>7</v>
      </c>
      <c r="Q35" s="129">
        <v>2</v>
      </c>
      <c r="R35" s="129" t="s">
        <v>141</v>
      </c>
      <c r="S35" s="129">
        <v>1</v>
      </c>
      <c r="T35" s="129">
        <v>2</v>
      </c>
      <c r="U35" s="129">
        <v>1</v>
      </c>
      <c r="V35" s="129">
        <v>2</v>
      </c>
      <c r="W35" s="129">
        <v>3</v>
      </c>
      <c r="X35" s="129" t="s">
        <v>141</v>
      </c>
      <c r="Y35" s="129">
        <v>2</v>
      </c>
      <c r="Z35" s="129" t="s">
        <v>141</v>
      </c>
      <c r="AA35" s="129">
        <v>0</v>
      </c>
      <c r="AB35" s="129" t="s">
        <v>141</v>
      </c>
      <c r="AC35" s="126">
        <f t="shared" si="0"/>
        <v>10</v>
      </c>
      <c r="AD35" s="129">
        <v>0</v>
      </c>
      <c r="AE35" s="129">
        <v>1</v>
      </c>
      <c r="AF35" s="126">
        <v>9</v>
      </c>
      <c r="AG35" s="126">
        <v>10</v>
      </c>
    </row>
    <row r="36" spans="1:33" s="4" customFormat="1" ht="24.15" customHeight="1">
      <c r="A36" s="127">
        <v>8</v>
      </c>
      <c r="B36" s="128">
        <v>0</v>
      </c>
      <c r="C36" s="128">
        <v>1</v>
      </c>
      <c r="D36" s="129">
        <v>0</v>
      </c>
      <c r="E36" s="129">
        <v>0</v>
      </c>
      <c r="F36" s="129">
        <v>1</v>
      </c>
      <c r="G36" s="129" t="s">
        <v>141</v>
      </c>
      <c r="H36" s="128">
        <v>1</v>
      </c>
      <c r="I36" s="129" t="s">
        <v>141</v>
      </c>
      <c r="J36" s="129" t="s">
        <v>141</v>
      </c>
      <c r="K36" s="129">
        <v>0</v>
      </c>
      <c r="L36" s="129">
        <v>0</v>
      </c>
      <c r="M36" s="129">
        <v>0</v>
      </c>
      <c r="N36" s="129">
        <v>1</v>
      </c>
      <c r="O36" s="129" t="s">
        <v>141</v>
      </c>
      <c r="P36" s="127">
        <v>8</v>
      </c>
      <c r="Q36" s="129">
        <v>0</v>
      </c>
      <c r="R36" s="129" t="s">
        <v>141</v>
      </c>
      <c r="S36" s="129" t="s">
        <v>141</v>
      </c>
      <c r="T36" s="129">
        <v>3</v>
      </c>
      <c r="U36" s="129" t="s">
        <v>24</v>
      </c>
      <c r="V36" s="129">
        <v>2</v>
      </c>
      <c r="W36" s="129">
        <v>1</v>
      </c>
      <c r="X36" s="129" t="s">
        <v>141</v>
      </c>
      <c r="Y36" s="129">
        <v>4</v>
      </c>
      <c r="Z36" s="129" t="s">
        <v>141</v>
      </c>
      <c r="AA36" s="129">
        <v>0</v>
      </c>
      <c r="AB36" s="129" t="s">
        <v>141</v>
      </c>
      <c r="AC36" s="126">
        <f t="shared" si="0"/>
        <v>10</v>
      </c>
      <c r="AD36" s="129">
        <v>0</v>
      </c>
      <c r="AE36" s="129"/>
      <c r="AF36" s="126">
        <v>10</v>
      </c>
      <c r="AG36" s="126">
        <v>12</v>
      </c>
    </row>
    <row r="37" spans="1:33" s="4" customFormat="1" ht="24.15" customHeight="1">
      <c r="A37" s="127">
        <v>9</v>
      </c>
      <c r="B37" s="128">
        <v>0</v>
      </c>
      <c r="C37" s="128">
        <v>0</v>
      </c>
      <c r="D37" s="129">
        <v>0</v>
      </c>
      <c r="E37" s="129">
        <v>0</v>
      </c>
      <c r="F37" s="129">
        <v>0</v>
      </c>
      <c r="G37" s="129" t="s">
        <v>141</v>
      </c>
      <c r="H37" s="129">
        <v>0</v>
      </c>
      <c r="I37" s="129" t="s">
        <v>141</v>
      </c>
      <c r="J37" s="129">
        <v>0</v>
      </c>
      <c r="K37" s="129">
        <v>0</v>
      </c>
      <c r="L37" s="129">
        <v>0</v>
      </c>
      <c r="M37" s="129">
        <v>0</v>
      </c>
      <c r="N37" s="129">
        <v>0</v>
      </c>
      <c r="O37" s="129">
        <v>0</v>
      </c>
      <c r="P37" s="127">
        <v>9</v>
      </c>
      <c r="Q37" s="129">
        <v>0</v>
      </c>
      <c r="R37" s="129" t="s">
        <v>141</v>
      </c>
      <c r="S37" s="129" t="s">
        <v>141</v>
      </c>
      <c r="T37" s="129">
        <v>2</v>
      </c>
      <c r="U37" s="129">
        <v>2</v>
      </c>
      <c r="V37" s="129" t="s">
        <v>141</v>
      </c>
      <c r="W37" s="129">
        <v>1</v>
      </c>
      <c r="X37" s="129" t="s">
        <v>143</v>
      </c>
      <c r="Y37" s="129" t="s">
        <v>141</v>
      </c>
      <c r="Z37" s="129" t="s">
        <v>141</v>
      </c>
      <c r="AA37" s="129">
        <v>0</v>
      </c>
      <c r="AB37" s="129">
        <v>2</v>
      </c>
      <c r="AC37" s="126">
        <f t="shared" si="0"/>
        <v>7</v>
      </c>
      <c r="AD37" s="129">
        <v>0</v>
      </c>
      <c r="AE37" s="129"/>
      <c r="AF37" s="126">
        <v>5</v>
      </c>
      <c r="AG37" s="126">
        <v>5</v>
      </c>
    </row>
    <row r="38" spans="1:33" s="4" customFormat="1" ht="24.15" customHeight="1">
      <c r="A38" s="127" t="s">
        <v>72</v>
      </c>
      <c r="B38" s="128">
        <v>0</v>
      </c>
      <c r="C38" s="128" t="s">
        <v>141</v>
      </c>
      <c r="D38" s="129">
        <v>0</v>
      </c>
      <c r="E38" s="129">
        <v>0</v>
      </c>
      <c r="F38" s="129" t="s">
        <v>141</v>
      </c>
      <c r="G38" s="129">
        <v>1</v>
      </c>
      <c r="H38" s="129">
        <v>1</v>
      </c>
      <c r="I38" s="129" t="s">
        <v>143</v>
      </c>
      <c r="J38" s="129">
        <v>0</v>
      </c>
      <c r="K38" s="129">
        <v>0</v>
      </c>
      <c r="L38" s="129">
        <v>0</v>
      </c>
      <c r="M38" s="129">
        <v>0</v>
      </c>
      <c r="N38" s="129">
        <v>0</v>
      </c>
      <c r="O38" s="129">
        <v>0</v>
      </c>
      <c r="P38" s="127" t="s">
        <v>72</v>
      </c>
      <c r="Q38" s="129" t="s">
        <v>143</v>
      </c>
      <c r="R38" s="129" t="s">
        <v>140</v>
      </c>
      <c r="S38" s="129" t="s">
        <v>141</v>
      </c>
      <c r="T38" s="129">
        <v>2</v>
      </c>
      <c r="U38" s="129">
        <v>3</v>
      </c>
      <c r="V38" s="129" t="s">
        <v>141</v>
      </c>
      <c r="W38" s="129">
        <v>2</v>
      </c>
      <c r="X38" s="129" t="s">
        <v>143</v>
      </c>
      <c r="Y38" s="129" t="s">
        <v>141</v>
      </c>
      <c r="Z38" s="129" t="s">
        <v>141</v>
      </c>
      <c r="AA38" s="129">
        <v>0</v>
      </c>
      <c r="AB38" s="129">
        <v>1</v>
      </c>
      <c r="AC38" s="126">
        <f t="shared" si="0"/>
        <v>8</v>
      </c>
      <c r="AD38" s="129">
        <v>0</v>
      </c>
      <c r="AE38" s="129"/>
      <c r="AF38" s="126">
        <v>5</v>
      </c>
      <c r="AG38" s="126">
        <v>6</v>
      </c>
    </row>
    <row r="39" spans="1:33" s="4" customFormat="1" ht="24.15" customHeight="1">
      <c r="A39" s="127" t="s">
        <v>73</v>
      </c>
      <c r="B39" s="128">
        <v>0</v>
      </c>
      <c r="C39" s="128">
        <v>0</v>
      </c>
      <c r="D39" s="129">
        <v>0</v>
      </c>
      <c r="E39" s="129">
        <v>0</v>
      </c>
      <c r="F39" s="129">
        <v>0</v>
      </c>
      <c r="G39" s="129" t="s">
        <v>141</v>
      </c>
      <c r="H39" s="128">
        <v>0</v>
      </c>
      <c r="I39" s="129" t="s">
        <v>140</v>
      </c>
      <c r="J39" s="129">
        <v>0</v>
      </c>
      <c r="K39" s="129">
        <v>0</v>
      </c>
      <c r="L39" s="129">
        <v>0</v>
      </c>
      <c r="M39" s="129">
        <v>0</v>
      </c>
      <c r="N39" s="129">
        <v>0</v>
      </c>
      <c r="O39" s="129">
        <v>0</v>
      </c>
      <c r="P39" s="127" t="s">
        <v>73</v>
      </c>
      <c r="Q39" s="129" t="s">
        <v>141</v>
      </c>
      <c r="R39" s="129" t="s">
        <v>141</v>
      </c>
      <c r="S39" s="129" t="s">
        <v>141</v>
      </c>
      <c r="T39" s="129">
        <v>3</v>
      </c>
      <c r="U39" s="129">
        <v>1</v>
      </c>
      <c r="V39" s="129">
        <v>1</v>
      </c>
      <c r="W39" s="129">
        <v>2</v>
      </c>
      <c r="X39" s="129" t="s">
        <v>141</v>
      </c>
      <c r="Y39" s="129">
        <v>3</v>
      </c>
      <c r="Z39" s="129" t="s">
        <v>141</v>
      </c>
      <c r="AA39" s="129">
        <v>0</v>
      </c>
      <c r="AB39" s="129">
        <v>1</v>
      </c>
      <c r="AC39" s="126">
        <f t="shared" si="0"/>
        <v>11</v>
      </c>
      <c r="AD39" s="129">
        <v>0</v>
      </c>
      <c r="AE39" s="129"/>
      <c r="AF39" s="126">
        <v>10</v>
      </c>
      <c r="AG39" s="126">
        <v>10</v>
      </c>
    </row>
    <row r="40" spans="1:33" s="4" customFormat="1" ht="24" customHeight="1">
      <c r="A40" s="127" t="s">
        <v>74</v>
      </c>
      <c r="B40" s="128">
        <v>0</v>
      </c>
      <c r="C40" s="128">
        <v>0</v>
      </c>
      <c r="D40" s="129">
        <v>0</v>
      </c>
      <c r="E40" s="129">
        <v>0</v>
      </c>
      <c r="F40" s="129">
        <v>0</v>
      </c>
      <c r="G40" s="129" t="s">
        <v>143</v>
      </c>
      <c r="H40" s="128">
        <v>0</v>
      </c>
      <c r="I40" s="129" t="s">
        <v>143</v>
      </c>
      <c r="J40" s="129">
        <v>0</v>
      </c>
      <c r="K40" s="129">
        <v>0</v>
      </c>
      <c r="L40" s="129">
        <v>0</v>
      </c>
      <c r="M40" s="129">
        <v>0</v>
      </c>
      <c r="N40" s="129">
        <v>0</v>
      </c>
      <c r="O40" s="129">
        <v>0</v>
      </c>
      <c r="P40" s="127" t="s">
        <v>74</v>
      </c>
      <c r="Q40" s="129">
        <v>1</v>
      </c>
      <c r="R40" s="129">
        <v>0</v>
      </c>
      <c r="S40" s="129">
        <v>3</v>
      </c>
      <c r="T40" s="129">
        <v>2</v>
      </c>
      <c r="U40" s="129">
        <v>1</v>
      </c>
      <c r="V40" s="129">
        <v>3</v>
      </c>
      <c r="W40" s="129">
        <v>0</v>
      </c>
      <c r="X40" s="129" t="s">
        <v>141</v>
      </c>
      <c r="Y40" s="129">
        <v>1</v>
      </c>
      <c r="Z40" s="129">
        <v>0</v>
      </c>
      <c r="AA40" s="129">
        <v>0</v>
      </c>
      <c r="AB40" s="129">
        <v>0</v>
      </c>
      <c r="AC40" s="126">
        <f t="shared" si="0"/>
        <v>7</v>
      </c>
      <c r="AD40" s="129">
        <v>0</v>
      </c>
      <c r="AE40" s="129"/>
      <c r="AF40" s="126">
        <v>6</v>
      </c>
      <c r="AG40" s="126">
        <v>6</v>
      </c>
    </row>
    <row r="41" spans="1:33" s="48" customFormat="1" ht="9" customHeight="1">
      <c r="A41" s="29"/>
      <c r="B41" s="30"/>
      <c r="C41" s="31"/>
      <c r="D41" s="31"/>
      <c r="E41" s="31"/>
      <c r="F41" s="31"/>
      <c r="G41" s="30"/>
      <c r="H41" s="30"/>
      <c r="I41" s="31"/>
      <c r="J41" s="31"/>
      <c r="K41" s="32"/>
      <c r="L41" s="32"/>
      <c r="M41" s="32"/>
      <c r="N41" s="32"/>
      <c r="O41" s="29"/>
      <c r="P41" s="32"/>
      <c r="Q41" s="32"/>
      <c r="R41" s="32"/>
      <c r="S41" s="47"/>
      <c r="T41" s="130"/>
      <c r="U41" s="47"/>
      <c r="V41" s="47"/>
      <c r="W41" s="47"/>
      <c r="X41" s="47"/>
      <c r="Y41" s="47"/>
      <c r="Z41" s="47"/>
      <c r="AA41" s="47"/>
      <c r="AB41" s="47"/>
      <c r="AC41" s="32"/>
      <c r="AD41" s="47"/>
      <c r="AE41" s="47"/>
      <c r="AF41" s="47"/>
    </row>
    <row r="42" spans="1:33" ht="18" customHeight="1">
      <c r="B42" s="39"/>
      <c r="C42" s="40"/>
      <c r="D42" s="40"/>
      <c r="E42" s="40"/>
      <c r="F42" s="40"/>
      <c r="G42" s="39"/>
      <c r="H42" s="39"/>
      <c r="I42" s="40"/>
      <c r="J42" s="40"/>
      <c r="K42" s="40"/>
      <c r="L42" s="39"/>
      <c r="M42" s="39"/>
      <c r="N42" s="39"/>
      <c r="O42" s="39"/>
      <c r="Q42" s="39"/>
      <c r="R42" s="39"/>
      <c r="S42" s="39"/>
      <c r="T42" s="40"/>
      <c r="U42" s="40"/>
      <c r="V42" s="40"/>
      <c r="W42" s="40"/>
      <c r="X42" s="40"/>
      <c r="Y42" s="40"/>
      <c r="Z42" s="39"/>
      <c r="AA42" s="39"/>
      <c r="AB42" s="40"/>
      <c r="AC42" s="40"/>
      <c r="AD42" s="39"/>
      <c r="AE42" s="39"/>
      <c r="AF42" s="39"/>
      <c r="AG42" s="39"/>
    </row>
    <row r="43" spans="1:33" ht="18" customHeight="1">
      <c r="B43" s="39"/>
      <c r="C43" s="40"/>
      <c r="D43" s="40"/>
      <c r="E43" s="40"/>
      <c r="F43" s="40"/>
      <c r="G43" s="39"/>
      <c r="H43" s="39"/>
      <c r="I43" s="40"/>
      <c r="J43" s="40"/>
      <c r="K43" s="40"/>
      <c r="L43" s="39"/>
      <c r="M43" s="39"/>
      <c r="N43" s="39"/>
      <c r="O43" s="39"/>
      <c r="Q43" s="39"/>
      <c r="R43" s="39"/>
      <c r="S43" s="39"/>
      <c r="T43" s="40"/>
      <c r="U43" s="40"/>
      <c r="V43" s="40"/>
      <c r="W43" s="40"/>
      <c r="X43" s="40"/>
      <c r="Y43" s="40"/>
      <c r="Z43" s="39"/>
      <c r="AA43" s="39"/>
      <c r="AB43" s="40"/>
      <c r="AC43" s="40"/>
      <c r="AD43" s="39"/>
      <c r="AE43" s="39"/>
      <c r="AF43" s="39"/>
      <c r="AG43" s="39"/>
    </row>
    <row r="44" spans="1:33" ht="18" customHeight="1">
      <c r="B44" s="39"/>
      <c r="C44" s="40"/>
      <c r="D44" s="40"/>
      <c r="E44" s="40"/>
      <c r="F44" s="40"/>
      <c r="G44" s="39"/>
      <c r="H44" s="39"/>
      <c r="I44" s="40"/>
      <c r="J44" s="40"/>
      <c r="K44" s="40"/>
      <c r="L44" s="39"/>
      <c r="M44" s="39"/>
      <c r="N44" s="39"/>
      <c r="O44" s="39"/>
      <c r="Q44" s="39"/>
      <c r="R44" s="39"/>
      <c r="S44" s="39"/>
      <c r="T44" s="40"/>
      <c r="U44" s="40"/>
      <c r="V44" s="40"/>
      <c r="W44" s="40"/>
      <c r="X44" s="40"/>
      <c r="Y44" s="40"/>
      <c r="Z44" s="39"/>
      <c r="AA44" s="39"/>
      <c r="AB44" s="40"/>
      <c r="AC44" s="40"/>
      <c r="AD44" s="39"/>
      <c r="AE44" s="39"/>
      <c r="AF44" s="39"/>
      <c r="AG44" s="39"/>
    </row>
    <row r="45" spans="1:33" ht="18" customHeight="1">
      <c r="B45" s="39"/>
      <c r="C45" s="40"/>
      <c r="D45" s="40"/>
      <c r="E45" s="40"/>
      <c r="F45" s="40"/>
      <c r="G45" s="39"/>
      <c r="H45" s="39"/>
      <c r="I45" s="40"/>
      <c r="J45" s="40"/>
      <c r="K45" s="40"/>
      <c r="L45" s="39"/>
      <c r="M45" s="39"/>
      <c r="N45" s="39"/>
      <c r="O45" s="39"/>
      <c r="Q45" s="39"/>
      <c r="R45" s="39"/>
      <c r="S45" s="39"/>
      <c r="T45" s="40"/>
      <c r="U45" s="40"/>
      <c r="V45" s="40"/>
      <c r="W45" s="40"/>
      <c r="X45" s="40"/>
      <c r="Y45" s="40"/>
      <c r="Z45" s="39"/>
      <c r="AA45" s="39"/>
      <c r="AB45" s="40"/>
      <c r="AC45" s="40"/>
      <c r="AD45" s="39"/>
      <c r="AE45" s="39"/>
      <c r="AF45" s="39"/>
      <c r="AG45" s="39"/>
    </row>
    <row r="46" spans="1:33" ht="18" customHeight="1">
      <c r="B46" s="39"/>
      <c r="C46" s="40"/>
      <c r="D46" s="40"/>
      <c r="E46" s="40"/>
      <c r="F46" s="40"/>
      <c r="G46" s="39"/>
      <c r="H46" s="39"/>
      <c r="I46" s="40"/>
      <c r="J46" s="40"/>
      <c r="K46" s="40"/>
      <c r="L46" s="39"/>
      <c r="M46" s="39"/>
      <c r="N46" s="39"/>
      <c r="O46" s="39"/>
      <c r="Q46" s="39"/>
      <c r="R46" s="39"/>
      <c r="S46" s="39"/>
      <c r="T46" s="40"/>
      <c r="U46" s="40"/>
      <c r="V46" s="40"/>
      <c r="W46" s="40"/>
      <c r="X46" s="40"/>
      <c r="Y46" s="40"/>
      <c r="Z46" s="39"/>
      <c r="AA46" s="39"/>
      <c r="AB46" s="40"/>
      <c r="AC46" s="40"/>
      <c r="AD46" s="39"/>
      <c r="AE46" s="39"/>
      <c r="AF46" s="39"/>
      <c r="AG46" s="39"/>
    </row>
    <row r="47" spans="1:33" ht="18" customHeight="1">
      <c r="B47" s="39"/>
      <c r="C47" s="40"/>
      <c r="D47" s="40"/>
      <c r="E47" s="40"/>
      <c r="F47" s="40"/>
      <c r="G47" s="39"/>
      <c r="H47" s="39"/>
      <c r="I47" s="40"/>
      <c r="J47" s="40"/>
      <c r="K47" s="40"/>
      <c r="L47" s="39"/>
      <c r="M47" s="39"/>
      <c r="N47" s="39"/>
      <c r="O47" s="39"/>
      <c r="Q47" s="39"/>
      <c r="R47" s="39"/>
      <c r="S47" s="39"/>
      <c r="T47" s="40"/>
      <c r="U47" s="40"/>
      <c r="V47" s="40"/>
      <c r="W47" s="40"/>
      <c r="X47" s="40"/>
      <c r="Y47" s="40"/>
      <c r="Z47" s="39"/>
      <c r="AA47" s="39"/>
      <c r="AB47" s="40"/>
      <c r="AC47" s="40"/>
      <c r="AD47" s="39"/>
      <c r="AE47" s="39"/>
      <c r="AF47" s="39"/>
      <c r="AG47" s="39"/>
    </row>
    <row r="48" spans="1:33" ht="18" customHeight="1">
      <c r="B48" s="39"/>
      <c r="C48" s="40"/>
      <c r="D48" s="40"/>
      <c r="E48" s="40"/>
      <c r="F48" s="40"/>
      <c r="G48" s="39"/>
      <c r="H48" s="39"/>
      <c r="I48" s="40"/>
      <c r="J48" s="40"/>
      <c r="K48" s="40"/>
      <c r="L48" s="39"/>
      <c r="M48" s="39"/>
      <c r="N48" s="39"/>
      <c r="O48" s="39"/>
      <c r="Q48" s="39"/>
      <c r="R48" s="39"/>
      <c r="S48" s="39"/>
      <c r="T48" s="40"/>
      <c r="U48" s="40"/>
      <c r="V48" s="40"/>
      <c r="W48" s="40"/>
      <c r="X48" s="40"/>
      <c r="Y48" s="40"/>
      <c r="Z48" s="39"/>
      <c r="AA48" s="39"/>
      <c r="AB48" s="40"/>
      <c r="AC48" s="40"/>
      <c r="AD48" s="39"/>
      <c r="AE48" s="39"/>
      <c r="AF48" s="39"/>
      <c r="AG48" s="39"/>
    </row>
    <row r="49" spans="2:33" ht="18" customHeight="1">
      <c r="B49" s="39"/>
      <c r="C49" s="40"/>
      <c r="D49" s="40"/>
      <c r="E49" s="40"/>
      <c r="F49" s="40"/>
      <c r="G49" s="39"/>
      <c r="H49" s="39"/>
      <c r="I49" s="40"/>
      <c r="J49" s="40"/>
      <c r="K49" s="40"/>
      <c r="L49" s="39"/>
      <c r="M49" s="39"/>
      <c r="N49" s="39"/>
      <c r="O49" s="39"/>
      <c r="Q49" s="39"/>
      <c r="R49" s="39"/>
      <c r="S49" s="39"/>
      <c r="T49" s="40"/>
      <c r="U49" s="40"/>
      <c r="V49" s="40"/>
      <c r="W49" s="40"/>
      <c r="X49" s="40"/>
      <c r="Y49" s="40"/>
      <c r="Z49" s="39"/>
      <c r="AA49" s="39"/>
      <c r="AB49" s="40"/>
      <c r="AC49" s="40"/>
      <c r="AD49" s="39"/>
      <c r="AE49" s="39"/>
      <c r="AF49" s="39"/>
      <c r="AG49" s="39"/>
    </row>
    <row r="50" spans="2:33" ht="18" customHeight="1">
      <c r="B50" s="39"/>
      <c r="C50" s="40"/>
      <c r="D50" s="40"/>
      <c r="E50" s="40"/>
      <c r="F50" s="40"/>
      <c r="G50" s="39"/>
      <c r="H50" s="39"/>
      <c r="I50" s="40"/>
      <c r="J50" s="40"/>
      <c r="K50" s="40"/>
      <c r="L50" s="39"/>
      <c r="M50" s="39"/>
      <c r="N50" s="39"/>
      <c r="O50" s="39"/>
      <c r="Q50" s="39"/>
      <c r="R50" s="39"/>
      <c r="S50" s="39"/>
      <c r="T50" s="40"/>
      <c r="U50" s="40"/>
      <c r="V50" s="40"/>
      <c r="W50" s="40"/>
      <c r="X50" s="40"/>
      <c r="Y50" s="40"/>
      <c r="Z50" s="39"/>
      <c r="AA50" s="39"/>
      <c r="AB50" s="40"/>
      <c r="AC50" s="40"/>
      <c r="AD50" s="39"/>
      <c r="AE50" s="39"/>
      <c r="AF50" s="39"/>
      <c r="AG50" s="39"/>
    </row>
    <row r="51" spans="2:33" ht="18" customHeight="1">
      <c r="B51" s="39"/>
      <c r="C51" s="40"/>
      <c r="D51" s="40"/>
      <c r="E51" s="40"/>
      <c r="F51" s="40"/>
      <c r="G51" s="39"/>
      <c r="H51" s="39"/>
      <c r="I51" s="40"/>
      <c r="J51" s="40"/>
      <c r="K51" s="40"/>
      <c r="L51" s="39"/>
      <c r="M51" s="39"/>
      <c r="N51" s="39"/>
      <c r="O51" s="39"/>
      <c r="Q51" s="39"/>
      <c r="R51" s="39"/>
      <c r="S51" s="39"/>
      <c r="T51" s="40"/>
      <c r="U51" s="40"/>
      <c r="V51" s="40"/>
      <c r="W51" s="40"/>
      <c r="X51" s="40"/>
      <c r="Y51" s="40"/>
      <c r="Z51" s="39"/>
      <c r="AA51" s="39"/>
      <c r="AB51" s="40"/>
      <c r="AC51" s="40"/>
      <c r="AD51" s="39"/>
      <c r="AE51" s="39"/>
      <c r="AF51" s="39"/>
      <c r="AG51" s="39"/>
    </row>
    <row r="52" spans="2:33" ht="18" customHeight="1">
      <c r="B52" s="39"/>
      <c r="C52" s="40"/>
      <c r="D52" s="40"/>
      <c r="E52" s="40"/>
      <c r="F52" s="40"/>
      <c r="G52" s="39"/>
      <c r="H52" s="39"/>
      <c r="I52" s="40"/>
      <c r="J52" s="40"/>
      <c r="K52" s="40"/>
      <c r="L52" s="39"/>
      <c r="M52" s="39"/>
      <c r="N52" s="39"/>
      <c r="O52" s="39"/>
      <c r="Q52" s="39"/>
      <c r="R52" s="39"/>
      <c r="S52" s="39"/>
      <c r="T52" s="40"/>
      <c r="U52" s="40"/>
      <c r="V52" s="40"/>
      <c r="W52" s="40"/>
      <c r="X52" s="40"/>
      <c r="Y52" s="40"/>
      <c r="Z52" s="39"/>
      <c r="AA52" s="39"/>
      <c r="AB52" s="40"/>
      <c r="AC52" s="40"/>
      <c r="AD52" s="39"/>
      <c r="AE52" s="39"/>
      <c r="AF52" s="39"/>
      <c r="AG52" s="39"/>
    </row>
    <row r="53" spans="2:33" ht="18" customHeight="1">
      <c r="B53" s="39"/>
      <c r="C53" s="40"/>
      <c r="D53" s="40"/>
      <c r="E53" s="40"/>
      <c r="F53" s="40"/>
      <c r="G53" s="39"/>
      <c r="H53" s="39"/>
      <c r="I53" s="40"/>
      <c r="J53" s="40"/>
      <c r="K53" s="40"/>
      <c r="L53" s="39"/>
      <c r="M53" s="39"/>
      <c r="N53" s="39"/>
      <c r="O53" s="39"/>
      <c r="Q53" s="39"/>
      <c r="R53" s="39"/>
      <c r="S53" s="39"/>
      <c r="T53" s="40"/>
      <c r="U53" s="40"/>
      <c r="V53" s="40"/>
      <c r="W53" s="40"/>
      <c r="X53" s="40"/>
      <c r="Y53" s="40"/>
      <c r="Z53" s="39"/>
      <c r="AA53" s="39"/>
      <c r="AB53" s="40"/>
      <c r="AC53" s="40"/>
      <c r="AD53" s="39"/>
      <c r="AE53" s="39"/>
      <c r="AF53" s="39"/>
      <c r="AG53" s="39"/>
    </row>
    <row r="54" spans="2:33" ht="18" customHeight="1">
      <c r="B54" s="39"/>
      <c r="C54" s="40"/>
      <c r="D54" s="40"/>
      <c r="E54" s="40"/>
      <c r="F54" s="40"/>
      <c r="G54" s="39"/>
      <c r="H54" s="39"/>
      <c r="I54" s="40"/>
      <c r="J54" s="40"/>
      <c r="K54" s="40"/>
      <c r="L54" s="39"/>
      <c r="M54" s="39"/>
      <c r="N54" s="39"/>
      <c r="O54" s="39"/>
      <c r="Q54" s="39"/>
      <c r="R54" s="39"/>
      <c r="S54" s="39"/>
      <c r="T54" s="40"/>
      <c r="U54" s="40"/>
      <c r="V54" s="40"/>
      <c r="W54" s="40"/>
      <c r="X54" s="40"/>
      <c r="Y54" s="40"/>
      <c r="Z54" s="39"/>
      <c r="AA54" s="39"/>
      <c r="AB54" s="40"/>
      <c r="AC54" s="40"/>
      <c r="AD54" s="39"/>
      <c r="AE54" s="39"/>
      <c r="AF54" s="39"/>
      <c r="AG54" s="39"/>
    </row>
    <row r="55" spans="2:33" ht="18" customHeight="1">
      <c r="B55" s="39"/>
      <c r="C55" s="40"/>
      <c r="D55" s="40"/>
      <c r="E55" s="40"/>
      <c r="F55" s="40"/>
      <c r="G55" s="39"/>
      <c r="H55" s="39"/>
      <c r="I55" s="40"/>
      <c r="J55" s="40"/>
      <c r="K55" s="40"/>
      <c r="L55" s="39"/>
      <c r="M55" s="39"/>
      <c r="N55" s="39"/>
      <c r="O55" s="39"/>
      <c r="Q55" s="39"/>
      <c r="R55" s="39"/>
      <c r="S55" s="39"/>
      <c r="T55" s="40"/>
      <c r="U55" s="40"/>
      <c r="V55" s="40"/>
      <c r="W55" s="40"/>
      <c r="X55" s="40"/>
      <c r="Y55" s="40"/>
      <c r="Z55" s="39"/>
      <c r="AA55" s="39"/>
      <c r="AB55" s="40"/>
      <c r="AC55" s="40"/>
      <c r="AD55" s="39"/>
      <c r="AE55" s="39"/>
      <c r="AF55" s="39"/>
      <c r="AG55" s="39"/>
    </row>
    <row r="56" spans="2:33" ht="18" customHeight="1">
      <c r="B56" s="39"/>
      <c r="C56" s="40"/>
      <c r="D56" s="40"/>
      <c r="E56" s="40"/>
      <c r="F56" s="40"/>
      <c r="G56" s="39"/>
      <c r="H56" s="39"/>
      <c r="I56" s="40"/>
      <c r="J56" s="40"/>
      <c r="K56" s="40"/>
      <c r="L56" s="39"/>
      <c r="M56" s="39"/>
      <c r="N56" s="39"/>
      <c r="O56" s="39"/>
      <c r="Q56" s="39"/>
      <c r="R56" s="39"/>
      <c r="S56" s="39"/>
      <c r="T56" s="40"/>
      <c r="U56" s="40"/>
      <c r="V56" s="40"/>
      <c r="W56" s="40"/>
      <c r="X56" s="40"/>
      <c r="Y56" s="40"/>
      <c r="Z56" s="39"/>
      <c r="AA56" s="39"/>
      <c r="AB56" s="40"/>
      <c r="AC56" s="40"/>
      <c r="AD56" s="39"/>
      <c r="AE56" s="39"/>
      <c r="AF56" s="39"/>
      <c r="AG56" s="39"/>
    </row>
    <row r="57" spans="2:33" ht="18" customHeight="1">
      <c r="B57" s="39"/>
      <c r="C57" s="40"/>
      <c r="D57" s="40"/>
      <c r="E57" s="40"/>
      <c r="F57" s="40"/>
      <c r="G57" s="39"/>
      <c r="H57" s="39"/>
      <c r="I57" s="40"/>
      <c r="J57" s="40"/>
      <c r="K57" s="40"/>
      <c r="L57" s="39"/>
      <c r="M57" s="39"/>
      <c r="N57" s="39"/>
      <c r="O57" s="39"/>
      <c r="Q57" s="39"/>
      <c r="R57" s="39"/>
      <c r="S57" s="39"/>
      <c r="T57" s="40"/>
      <c r="U57" s="40"/>
      <c r="V57" s="40"/>
      <c r="W57" s="40"/>
      <c r="X57" s="40"/>
      <c r="Y57" s="40"/>
      <c r="Z57" s="39"/>
      <c r="AA57" s="39"/>
      <c r="AB57" s="40"/>
      <c r="AC57" s="40"/>
      <c r="AD57" s="39"/>
      <c r="AE57" s="39"/>
      <c r="AF57" s="39"/>
      <c r="AG57" s="39"/>
    </row>
    <row r="58" spans="2:33" ht="18" customHeight="1">
      <c r="B58" s="39"/>
      <c r="C58" s="40"/>
      <c r="D58" s="40"/>
      <c r="E58" s="40"/>
      <c r="F58" s="40"/>
      <c r="G58" s="39"/>
      <c r="H58" s="39"/>
      <c r="I58" s="40"/>
      <c r="J58" s="40"/>
      <c r="K58" s="40"/>
      <c r="L58" s="39"/>
      <c r="M58" s="39"/>
      <c r="N58" s="39"/>
      <c r="O58" s="39"/>
      <c r="Q58" s="39"/>
      <c r="R58" s="39"/>
      <c r="S58" s="39"/>
      <c r="T58" s="40"/>
      <c r="U58" s="40"/>
      <c r="V58" s="40"/>
      <c r="W58" s="40"/>
      <c r="X58" s="40"/>
      <c r="Y58" s="40"/>
      <c r="Z58" s="39"/>
      <c r="AA58" s="39"/>
      <c r="AB58" s="40"/>
      <c r="AC58" s="40"/>
      <c r="AD58" s="39"/>
      <c r="AE58" s="39"/>
      <c r="AF58" s="39"/>
      <c r="AG58" s="39"/>
    </row>
    <row r="59" spans="2:33" ht="18" customHeight="1">
      <c r="B59" s="39"/>
      <c r="C59" s="40"/>
      <c r="D59" s="40"/>
      <c r="E59" s="40"/>
      <c r="F59" s="40"/>
      <c r="G59" s="39"/>
      <c r="H59" s="39"/>
      <c r="I59" s="40"/>
      <c r="J59" s="40"/>
      <c r="K59" s="40"/>
      <c r="L59" s="39"/>
      <c r="M59" s="39"/>
      <c r="N59" s="39"/>
      <c r="O59" s="39"/>
      <c r="Q59" s="39"/>
      <c r="R59" s="39"/>
      <c r="S59" s="39"/>
      <c r="T59" s="40"/>
      <c r="U59" s="40"/>
      <c r="V59" s="40"/>
      <c r="W59" s="40"/>
      <c r="X59" s="40"/>
      <c r="Y59" s="40"/>
      <c r="Z59" s="39"/>
      <c r="AA59" s="39"/>
      <c r="AB59" s="40"/>
      <c r="AC59" s="40"/>
      <c r="AD59" s="39"/>
      <c r="AE59" s="39"/>
      <c r="AF59" s="39"/>
      <c r="AG59" s="39"/>
    </row>
    <row r="60" spans="2:33" ht="18" customHeight="1">
      <c r="B60" s="39"/>
      <c r="C60" s="40"/>
      <c r="D60" s="40"/>
      <c r="E60" s="40"/>
      <c r="F60" s="40"/>
      <c r="G60" s="39"/>
      <c r="H60" s="39"/>
      <c r="I60" s="40"/>
      <c r="J60" s="40"/>
      <c r="K60" s="40"/>
      <c r="L60" s="39"/>
      <c r="M60" s="39"/>
      <c r="N60" s="39"/>
      <c r="O60" s="39"/>
      <c r="Q60" s="39"/>
      <c r="R60" s="39"/>
      <c r="S60" s="39"/>
      <c r="T60" s="40"/>
      <c r="U60" s="40"/>
      <c r="V60" s="40"/>
      <c r="W60" s="40"/>
      <c r="X60" s="40"/>
      <c r="Y60" s="40"/>
      <c r="Z60" s="39"/>
      <c r="AA60" s="39"/>
      <c r="AB60" s="40"/>
      <c r="AC60" s="40"/>
      <c r="AD60" s="39"/>
      <c r="AE60" s="39"/>
      <c r="AF60" s="39"/>
      <c r="AG60" s="39"/>
    </row>
    <row r="61" spans="2:33" ht="18" customHeight="1">
      <c r="B61" s="39"/>
      <c r="C61" s="40"/>
      <c r="D61" s="40"/>
      <c r="E61" s="40"/>
      <c r="F61" s="40"/>
      <c r="G61" s="39"/>
      <c r="H61" s="39"/>
      <c r="I61" s="40"/>
      <c r="J61" s="40"/>
      <c r="K61" s="40"/>
      <c r="L61" s="39"/>
      <c r="M61" s="39"/>
      <c r="N61" s="39"/>
      <c r="O61" s="39"/>
      <c r="Q61" s="39"/>
      <c r="R61" s="39"/>
      <c r="S61" s="39"/>
      <c r="T61" s="40"/>
      <c r="U61" s="40"/>
      <c r="V61" s="40"/>
      <c r="W61" s="40"/>
      <c r="X61" s="40"/>
      <c r="Y61" s="40"/>
      <c r="Z61" s="39"/>
      <c r="AA61" s="39"/>
      <c r="AB61" s="40"/>
      <c r="AC61" s="40"/>
      <c r="AD61" s="39"/>
      <c r="AE61" s="39"/>
      <c r="AF61" s="39"/>
      <c r="AG61" s="39"/>
    </row>
    <row r="62" spans="2:33" ht="18" customHeight="1">
      <c r="B62" s="39"/>
      <c r="C62" s="40"/>
      <c r="D62" s="40"/>
      <c r="E62" s="40"/>
      <c r="F62" s="40"/>
      <c r="G62" s="39"/>
      <c r="H62" s="39"/>
      <c r="I62" s="40"/>
      <c r="J62" s="40"/>
      <c r="K62" s="40"/>
      <c r="L62" s="39"/>
      <c r="M62" s="39"/>
      <c r="N62" s="39"/>
      <c r="O62" s="39"/>
      <c r="Q62" s="39"/>
      <c r="R62" s="39"/>
      <c r="S62" s="39"/>
      <c r="T62" s="40"/>
      <c r="U62" s="40"/>
      <c r="V62" s="40"/>
      <c r="W62" s="40"/>
      <c r="X62" s="40"/>
      <c r="Y62" s="40"/>
      <c r="Z62" s="39"/>
      <c r="AA62" s="39"/>
      <c r="AB62" s="40"/>
      <c r="AC62" s="40"/>
      <c r="AD62" s="39"/>
      <c r="AE62" s="39"/>
      <c r="AF62" s="39"/>
      <c r="AG62" s="39"/>
    </row>
    <row r="63" spans="2:33" ht="18" customHeight="1">
      <c r="B63" s="39"/>
      <c r="C63" s="40"/>
      <c r="D63" s="40"/>
      <c r="E63" s="40"/>
      <c r="F63" s="40"/>
      <c r="G63" s="39"/>
      <c r="H63" s="39"/>
      <c r="I63" s="40"/>
      <c r="J63" s="40"/>
      <c r="K63" s="40"/>
      <c r="L63" s="39"/>
      <c r="M63" s="39"/>
      <c r="N63" s="39"/>
      <c r="O63" s="39"/>
      <c r="Q63" s="39"/>
      <c r="R63" s="39"/>
      <c r="S63" s="39"/>
      <c r="T63" s="40"/>
      <c r="U63" s="40"/>
      <c r="V63" s="40"/>
      <c r="W63" s="40"/>
      <c r="X63" s="40"/>
      <c r="Y63" s="40"/>
      <c r="Z63" s="39"/>
      <c r="AA63" s="39"/>
      <c r="AB63" s="40"/>
      <c r="AC63" s="40"/>
      <c r="AD63" s="39"/>
      <c r="AE63" s="39"/>
      <c r="AF63" s="39"/>
      <c r="AG63" s="39"/>
    </row>
    <row r="64" spans="2:33" ht="18" customHeight="1">
      <c r="B64" s="39"/>
      <c r="C64" s="40"/>
      <c r="D64" s="40"/>
      <c r="E64" s="40"/>
      <c r="F64" s="40"/>
      <c r="G64" s="39"/>
      <c r="H64" s="39"/>
      <c r="I64" s="40"/>
      <c r="J64" s="40"/>
      <c r="K64" s="40"/>
      <c r="L64" s="39"/>
      <c r="M64" s="39"/>
      <c r="N64" s="39"/>
      <c r="O64" s="39"/>
      <c r="Q64" s="39"/>
      <c r="R64" s="39"/>
      <c r="S64" s="39"/>
      <c r="T64" s="40"/>
      <c r="U64" s="40"/>
      <c r="V64" s="40"/>
      <c r="W64" s="40"/>
      <c r="X64" s="40"/>
      <c r="Y64" s="40"/>
      <c r="Z64" s="39"/>
      <c r="AA64" s="39"/>
      <c r="AB64" s="40"/>
      <c r="AC64" s="40"/>
      <c r="AD64" s="39"/>
      <c r="AE64" s="39"/>
      <c r="AF64" s="39"/>
      <c r="AG64" s="39"/>
    </row>
    <row r="65" spans="2:33" ht="18" customHeight="1">
      <c r="B65" s="39"/>
      <c r="C65" s="40"/>
      <c r="D65" s="40"/>
      <c r="E65" s="40"/>
      <c r="F65" s="40"/>
      <c r="G65" s="39"/>
      <c r="H65" s="39"/>
      <c r="I65" s="40"/>
      <c r="J65" s="40"/>
      <c r="K65" s="40"/>
      <c r="L65" s="39"/>
      <c r="M65" s="39"/>
      <c r="N65" s="39"/>
      <c r="O65" s="39"/>
      <c r="Q65" s="39"/>
      <c r="R65" s="39"/>
      <c r="S65" s="39"/>
      <c r="T65" s="40"/>
      <c r="U65" s="40"/>
      <c r="V65" s="40"/>
      <c r="W65" s="40"/>
      <c r="X65" s="40"/>
      <c r="Y65" s="40"/>
      <c r="Z65" s="39"/>
      <c r="AA65" s="39"/>
      <c r="AB65" s="40"/>
      <c r="AC65" s="40"/>
      <c r="AD65" s="39"/>
      <c r="AE65" s="39"/>
      <c r="AF65" s="39"/>
      <c r="AG65" s="39"/>
    </row>
    <row r="66" spans="2:33" ht="18" customHeight="1">
      <c r="B66" s="39"/>
      <c r="C66" s="40"/>
      <c r="D66" s="40"/>
      <c r="E66" s="40"/>
      <c r="F66" s="40"/>
      <c r="G66" s="39"/>
      <c r="H66" s="39"/>
      <c r="I66" s="40"/>
      <c r="J66" s="40"/>
      <c r="K66" s="40"/>
      <c r="L66" s="39"/>
      <c r="M66" s="39"/>
      <c r="N66" s="39"/>
      <c r="O66" s="39"/>
      <c r="Q66" s="39"/>
      <c r="R66" s="39"/>
      <c r="S66" s="39"/>
      <c r="T66" s="40"/>
      <c r="U66" s="40"/>
      <c r="V66" s="40"/>
      <c r="W66" s="40"/>
      <c r="X66" s="40"/>
      <c r="Y66" s="40"/>
      <c r="Z66" s="39"/>
      <c r="AA66" s="39"/>
      <c r="AB66" s="40"/>
      <c r="AC66" s="40"/>
      <c r="AD66" s="39"/>
      <c r="AE66" s="39"/>
      <c r="AF66" s="39"/>
      <c r="AG66" s="39"/>
    </row>
    <row r="67" spans="2:33" ht="18" customHeight="1">
      <c r="B67" s="39"/>
      <c r="C67" s="40"/>
      <c r="D67" s="40"/>
      <c r="E67" s="40"/>
      <c r="F67" s="40"/>
      <c r="G67" s="39"/>
      <c r="H67" s="39"/>
      <c r="I67" s="40"/>
      <c r="J67" s="40"/>
      <c r="K67" s="40"/>
      <c r="L67" s="39"/>
      <c r="M67" s="39"/>
      <c r="N67" s="39"/>
      <c r="O67" s="39"/>
      <c r="Q67" s="39"/>
      <c r="R67" s="39"/>
      <c r="S67" s="39"/>
      <c r="T67" s="40"/>
      <c r="U67" s="40"/>
      <c r="V67" s="40"/>
      <c r="W67" s="40"/>
      <c r="X67" s="40"/>
      <c r="Y67" s="40"/>
      <c r="Z67" s="39"/>
      <c r="AA67" s="39"/>
      <c r="AB67" s="40"/>
      <c r="AC67" s="40"/>
      <c r="AD67" s="39"/>
      <c r="AE67" s="39"/>
      <c r="AF67" s="39"/>
      <c r="AG67" s="39"/>
    </row>
    <row r="68" spans="2:33" ht="18" customHeight="1">
      <c r="B68" s="39"/>
      <c r="C68" s="40"/>
      <c r="D68" s="40"/>
      <c r="E68" s="40"/>
      <c r="F68" s="40"/>
      <c r="G68" s="39"/>
      <c r="H68" s="39"/>
      <c r="I68" s="40"/>
      <c r="J68" s="40"/>
      <c r="K68" s="40"/>
      <c r="L68" s="39"/>
      <c r="M68" s="39"/>
      <c r="N68" s="39"/>
      <c r="O68" s="39"/>
      <c r="Q68" s="39"/>
      <c r="R68" s="39"/>
      <c r="S68" s="39"/>
      <c r="T68" s="40"/>
      <c r="U68" s="40"/>
      <c r="V68" s="40"/>
      <c r="W68" s="40"/>
      <c r="X68" s="40"/>
      <c r="Y68" s="40"/>
      <c r="Z68" s="39"/>
      <c r="AA68" s="39"/>
      <c r="AB68" s="40"/>
      <c r="AC68" s="40"/>
      <c r="AD68" s="39"/>
      <c r="AE68" s="39"/>
      <c r="AF68" s="39"/>
      <c r="AG68" s="39"/>
    </row>
    <row r="69" spans="2:33" ht="18" customHeight="1">
      <c r="B69" s="39"/>
      <c r="C69" s="40"/>
      <c r="D69" s="40"/>
      <c r="E69" s="40"/>
      <c r="F69" s="40"/>
      <c r="G69" s="39"/>
      <c r="H69" s="39"/>
      <c r="I69" s="40"/>
      <c r="J69" s="40"/>
      <c r="K69" s="40"/>
      <c r="L69" s="39"/>
      <c r="M69" s="39"/>
      <c r="N69" s="39"/>
      <c r="O69" s="39"/>
      <c r="Q69" s="39"/>
      <c r="R69" s="39"/>
      <c r="S69" s="39"/>
      <c r="T69" s="40"/>
      <c r="U69" s="40"/>
      <c r="V69" s="40"/>
      <c r="W69" s="40"/>
      <c r="X69" s="40"/>
      <c r="Y69" s="40"/>
      <c r="Z69" s="39"/>
      <c r="AA69" s="39"/>
      <c r="AB69" s="40"/>
      <c r="AC69" s="40"/>
      <c r="AD69" s="39"/>
      <c r="AE69" s="39"/>
      <c r="AF69" s="39"/>
      <c r="AG69" s="39"/>
    </row>
    <row r="70" spans="2:33" ht="18" customHeight="1">
      <c r="B70" s="39"/>
      <c r="C70" s="40"/>
      <c r="D70" s="40"/>
      <c r="E70" s="40"/>
      <c r="F70" s="40"/>
      <c r="G70" s="39"/>
      <c r="H70" s="39"/>
      <c r="I70" s="40"/>
      <c r="J70" s="40"/>
      <c r="K70" s="40"/>
      <c r="L70" s="39"/>
      <c r="M70" s="39"/>
      <c r="N70" s="39"/>
      <c r="O70" s="39"/>
      <c r="Q70" s="39"/>
      <c r="R70" s="39"/>
      <c r="S70" s="39"/>
      <c r="T70" s="40"/>
      <c r="U70" s="40"/>
      <c r="V70" s="40"/>
      <c r="W70" s="40"/>
      <c r="X70" s="40"/>
      <c r="Y70" s="40"/>
      <c r="Z70" s="39"/>
      <c r="AA70" s="39"/>
      <c r="AB70" s="40"/>
      <c r="AC70" s="40"/>
      <c r="AD70" s="39"/>
      <c r="AE70" s="39"/>
      <c r="AF70" s="39"/>
      <c r="AG70" s="39"/>
    </row>
    <row r="71" spans="2:33" ht="18" customHeight="1">
      <c r="B71" s="39"/>
      <c r="C71" s="40"/>
      <c r="D71" s="40"/>
      <c r="E71" s="40"/>
      <c r="F71" s="40"/>
      <c r="G71" s="39"/>
      <c r="H71" s="39"/>
      <c r="I71" s="40"/>
      <c r="J71" s="40"/>
      <c r="K71" s="40"/>
      <c r="L71" s="39"/>
      <c r="M71" s="39"/>
      <c r="N71" s="39"/>
      <c r="O71" s="39"/>
      <c r="Q71" s="39"/>
      <c r="R71" s="39"/>
      <c r="S71" s="39"/>
      <c r="T71" s="40"/>
      <c r="U71" s="40"/>
      <c r="V71" s="40"/>
      <c r="W71" s="40"/>
      <c r="X71" s="40"/>
      <c r="Y71" s="40"/>
      <c r="Z71" s="39"/>
      <c r="AA71" s="39"/>
      <c r="AB71" s="40"/>
      <c r="AC71" s="40"/>
      <c r="AD71" s="39"/>
      <c r="AE71" s="39"/>
      <c r="AF71" s="39"/>
      <c r="AG71" s="39"/>
    </row>
    <row r="72" spans="2:33" ht="18" customHeight="1">
      <c r="B72" s="39"/>
      <c r="C72" s="40"/>
      <c r="D72" s="40"/>
      <c r="E72" s="40"/>
      <c r="F72" s="40"/>
      <c r="G72" s="39"/>
      <c r="H72" s="39"/>
      <c r="I72" s="40"/>
      <c r="J72" s="40"/>
      <c r="K72" s="40"/>
      <c r="L72" s="39"/>
      <c r="M72" s="39"/>
      <c r="N72" s="39"/>
      <c r="O72" s="39"/>
      <c r="Q72" s="39"/>
      <c r="R72" s="39"/>
      <c r="S72" s="39"/>
      <c r="T72" s="40"/>
      <c r="U72" s="40"/>
      <c r="V72" s="40"/>
      <c r="W72" s="40"/>
      <c r="X72" s="40"/>
      <c r="Y72" s="40"/>
      <c r="Z72" s="39"/>
      <c r="AA72" s="39"/>
      <c r="AB72" s="40"/>
      <c r="AC72" s="40"/>
      <c r="AD72" s="39"/>
      <c r="AE72" s="39"/>
      <c r="AF72" s="39"/>
      <c r="AG72" s="39"/>
    </row>
    <row r="73" spans="2:33" ht="18" customHeight="1">
      <c r="B73" s="39"/>
      <c r="C73" s="40"/>
      <c r="D73" s="40"/>
      <c r="E73" s="40"/>
      <c r="F73" s="40"/>
      <c r="G73" s="39"/>
      <c r="H73" s="39"/>
      <c r="I73" s="40"/>
      <c r="J73" s="40"/>
      <c r="K73" s="40"/>
      <c r="L73" s="39"/>
      <c r="M73" s="39"/>
      <c r="N73" s="39"/>
      <c r="O73" s="39"/>
      <c r="Q73" s="39"/>
      <c r="R73" s="39"/>
      <c r="S73" s="39"/>
      <c r="T73" s="40"/>
      <c r="U73" s="40"/>
      <c r="V73" s="40"/>
      <c r="W73" s="40"/>
      <c r="X73" s="40"/>
      <c r="Y73" s="40"/>
      <c r="Z73" s="39"/>
      <c r="AA73" s="39"/>
      <c r="AB73" s="40"/>
      <c r="AC73" s="40"/>
      <c r="AD73" s="39"/>
      <c r="AE73" s="39"/>
      <c r="AF73" s="39"/>
      <c r="AG73" s="39"/>
    </row>
    <row r="74" spans="2:33" ht="18" customHeight="1">
      <c r="B74" s="39"/>
      <c r="C74" s="40"/>
      <c r="D74" s="40"/>
      <c r="E74" s="40"/>
      <c r="F74" s="40"/>
      <c r="G74" s="39"/>
      <c r="H74" s="39"/>
      <c r="I74" s="40"/>
      <c r="J74" s="40"/>
      <c r="K74" s="40"/>
      <c r="L74" s="39"/>
      <c r="M74" s="39"/>
      <c r="N74" s="39"/>
      <c r="O74" s="39"/>
      <c r="Q74" s="39"/>
      <c r="R74" s="39"/>
      <c r="S74" s="39"/>
      <c r="T74" s="40"/>
      <c r="U74" s="40"/>
      <c r="V74" s="40"/>
      <c r="W74" s="40"/>
      <c r="X74" s="40"/>
      <c r="Y74" s="40"/>
      <c r="Z74" s="39"/>
      <c r="AA74" s="39"/>
      <c r="AB74" s="40"/>
      <c r="AC74" s="40"/>
      <c r="AD74" s="39"/>
      <c r="AE74" s="39"/>
      <c r="AF74" s="39"/>
      <c r="AG74" s="39"/>
    </row>
    <row r="75" spans="2:33" ht="18" customHeight="1">
      <c r="B75" s="39"/>
      <c r="C75" s="40"/>
      <c r="D75" s="40"/>
      <c r="E75" s="40"/>
      <c r="F75" s="40"/>
      <c r="G75" s="39"/>
      <c r="H75" s="39"/>
      <c r="I75" s="40"/>
      <c r="J75" s="40"/>
      <c r="K75" s="40"/>
      <c r="L75" s="39"/>
      <c r="M75" s="39"/>
      <c r="N75" s="39"/>
      <c r="O75" s="39"/>
      <c r="Q75" s="39"/>
      <c r="R75" s="39"/>
      <c r="S75" s="39"/>
      <c r="T75" s="40"/>
      <c r="U75" s="40"/>
      <c r="V75" s="40"/>
      <c r="W75" s="40"/>
      <c r="X75" s="40"/>
      <c r="Y75" s="40"/>
      <c r="Z75" s="39"/>
      <c r="AA75" s="39"/>
      <c r="AB75" s="40"/>
      <c r="AC75" s="40"/>
      <c r="AD75" s="39"/>
      <c r="AE75" s="39"/>
      <c r="AF75" s="39"/>
      <c r="AG75" s="39"/>
    </row>
    <row r="76" spans="2:33" ht="18" customHeight="1">
      <c r="B76" s="39"/>
      <c r="C76" s="40"/>
      <c r="D76" s="40"/>
      <c r="E76" s="40"/>
      <c r="F76" s="40"/>
      <c r="G76" s="39"/>
      <c r="H76" s="39"/>
      <c r="I76" s="40"/>
      <c r="J76" s="40"/>
      <c r="K76" s="40"/>
      <c r="L76" s="39"/>
      <c r="M76" s="39"/>
      <c r="N76" s="39"/>
      <c r="O76" s="39"/>
      <c r="Q76" s="39"/>
      <c r="R76" s="39"/>
      <c r="S76" s="39"/>
      <c r="T76" s="40"/>
      <c r="U76" s="40"/>
      <c r="V76" s="40"/>
      <c r="W76" s="40"/>
      <c r="X76" s="40"/>
      <c r="Y76" s="40"/>
      <c r="Z76" s="39"/>
      <c r="AA76" s="39"/>
      <c r="AB76" s="40"/>
      <c r="AC76" s="40"/>
      <c r="AD76" s="39"/>
      <c r="AE76" s="39"/>
      <c r="AF76" s="39"/>
      <c r="AG76" s="39"/>
    </row>
    <row r="77" spans="2:33" ht="18" customHeight="1">
      <c r="B77" s="39"/>
      <c r="C77" s="40"/>
      <c r="D77" s="40"/>
      <c r="E77" s="40"/>
      <c r="F77" s="40"/>
      <c r="G77" s="39"/>
      <c r="H77" s="39"/>
      <c r="I77" s="40"/>
      <c r="J77" s="40"/>
      <c r="K77" s="40"/>
      <c r="L77" s="39"/>
      <c r="M77" s="39"/>
      <c r="N77" s="39"/>
      <c r="O77" s="39"/>
      <c r="Q77" s="39"/>
      <c r="R77" s="39"/>
      <c r="S77" s="39"/>
      <c r="T77" s="40"/>
      <c r="U77" s="40"/>
      <c r="V77" s="40"/>
      <c r="W77" s="40"/>
      <c r="X77" s="40"/>
      <c r="Y77" s="40"/>
      <c r="Z77" s="39"/>
      <c r="AA77" s="39"/>
      <c r="AB77" s="40"/>
      <c r="AC77" s="40"/>
      <c r="AD77" s="39"/>
      <c r="AE77" s="39"/>
      <c r="AF77" s="39"/>
      <c r="AG77" s="39"/>
    </row>
    <row r="78" spans="2:33" ht="18" customHeight="1">
      <c r="B78" s="39"/>
      <c r="C78" s="40"/>
      <c r="D78" s="40"/>
      <c r="E78" s="40"/>
      <c r="F78" s="40"/>
      <c r="G78" s="39"/>
      <c r="H78" s="39"/>
      <c r="I78" s="40"/>
      <c r="J78" s="40"/>
      <c r="K78" s="40"/>
      <c r="L78" s="39"/>
      <c r="M78" s="39"/>
      <c r="N78" s="39"/>
      <c r="O78" s="39"/>
      <c r="Q78" s="39"/>
      <c r="R78" s="39"/>
      <c r="S78" s="39"/>
      <c r="T78" s="40"/>
      <c r="U78" s="40"/>
      <c r="V78" s="40"/>
      <c r="W78" s="40"/>
      <c r="X78" s="40"/>
      <c r="Y78" s="40"/>
      <c r="Z78" s="39"/>
      <c r="AA78" s="39"/>
      <c r="AB78" s="40"/>
      <c r="AC78" s="40"/>
      <c r="AD78" s="39"/>
      <c r="AE78" s="39"/>
      <c r="AF78" s="39"/>
      <c r="AG78" s="39"/>
    </row>
    <row r="79" spans="2:33" ht="18" customHeight="1">
      <c r="B79" s="39"/>
      <c r="C79" s="40"/>
      <c r="D79" s="40"/>
      <c r="E79" s="40"/>
      <c r="F79" s="40"/>
      <c r="G79" s="39"/>
      <c r="H79" s="39"/>
      <c r="I79" s="40"/>
      <c r="J79" s="40"/>
      <c r="K79" s="40"/>
      <c r="L79" s="39"/>
      <c r="M79" s="39"/>
      <c r="N79" s="39"/>
      <c r="O79" s="39"/>
      <c r="Q79" s="39"/>
      <c r="R79" s="39"/>
      <c r="S79" s="39"/>
      <c r="T79" s="40"/>
      <c r="U79" s="40"/>
      <c r="V79" s="40"/>
      <c r="W79" s="40"/>
      <c r="X79" s="40"/>
      <c r="Y79" s="40"/>
      <c r="Z79" s="39"/>
      <c r="AA79" s="39"/>
      <c r="AB79" s="40"/>
      <c r="AC79" s="40"/>
      <c r="AD79" s="39"/>
      <c r="AE79" s="39"/>
      <c r="AF79" s="39"/>
      <c r="AG79" s="39"/>
    </row>
    <row r="80" spans="2:33" ht="18" customHeight="1">
      <c r="B80" s="39"/>
      <c r="C80" s="40"/>
      <c r="D80" s="40"/>
      <c r="E80" s="40"/>
      <c r="F80" s="40"/>
      <c r="G80" s="39"/>
      <c r="H80" s="39"/>
      <c r="I80" s="40"/>
      <c r="J80" s="40"/>
      <c r="K80" s="40"/>
      <c r="L80" s="39"/>
      <c r="M80" s="39"/>
      <c r="N80" s="39"/>
      <c r="O80" s="39"/>
      <c r="Q80" s="39"/>
      <c r="R80" s="39"/>
      <c r="S80" s="39"/>
      <c r="T80" s="40"/>
      <c r="U80" s="40"/>
      <c r="V80" s="40"/>
      <c r="W80" s="40"/>
      <c r="X80" s="40"/>
      <c r="Y80" s="40"/>
      <c r="Z80" s="39"/>
      <c r="AA80" s="39"/>
      <c r="AB80" s="40"/>
      <c r="AC80" s="40"/>
      <c r="AD80" s="39"/>
      <c r="AE80" s="39"/>
      <c r="AF80" s="39"/>
      <c r="AG80" s="39"/>
    </row>
    <row r="81" spans="2:33" ht="18" customHeight="1">
      <c r="B81" s="39"/>
      <c r="C81" s="40"/>
      <c r="D81" s="40"/>
      <c r="E81" s="40"/>
      <c r="F81" s="40"/>
      <c r="G81" s="39"/>
      <c r="H81" s="39"/>
      <c r="I81" s="40"/>
      <c r="J81" s="40"/>
      <c r="K81" s="40"/>
      <c r="L81" s="39"/>
      <c r="M81" s="39"/>
      <c r="N81" s="39"/>
      <c r="O81" s="39"/>
      <c r="Q81" s="39"/>
      <c r="R81" s="39"/>
      <c r="S81" s="39"/>
      <c r="T81" s="40"/>
      <c r="U81" s="40"/>
      <c r="V81" s="40"/>
      <c r="W81" s="40"/>
      <c r="X81" s="40"/>
      <c r="Y81" s="40"/>
      <c r="Z81" s="39"/>
      <c r="AA81" s="39"/>
      <c r="AB81" s="40"/>
      <c r="AC81" s="40"/>
      <c r="AD81" s="39"/>
      <c r="AE81" s="39"/>
      <c r="AF81" s="39"/>
      <c r="AG81" s="39"/>
    </row>
    <row r="82" spans="2:33" ht="18" customHeight="1">
      <c r="B82" s="39"/>
      <c r="C82" s="40"/>
      <c r="D82" s="40"/>
      <c r="E82" s="40"/>
      <c r="F82" s="40"/>
      <c r="G82" s="39"/>
      <c r="H82" s="39"/>
      <c r="I82" s="40"/>
      <c r="J82" s="40"/>
      <c r="K82" s="40"/>
      <c r="L82" s="39"/>
      <c r="M82" s="39"/>
      <c r="N82" s="39"/>
      <c r="O82" s="39"/>
      <c r="Q82" s="39"/>
      <c r="R82" s="39"/>
      <c r="S82" s="39"/>
      <c r="T82" s="40"/>
      <c r="U82" s="40"/>
      <c r="V82" s="40"/>
      <c r="W82" s="40"/>
      <c r="X82" s="40"/>
      <c r="Y82" s="40"/>
      <c r="Z82" s="39"/>
      <c r="AA82" s="39"/>
      <c r="AB82" s="40"/>
      <c r="AC82" s="40"/>
      <c r="AD82" s="39"/>
      <c r="AE82" s="39"/>
      <c r="AF82" s="39"/>
      <c r="AG82" s="39"/>
    </row>
    <row r="83" spans="2:33" ht="18" customHeight="1">
      <c r="B83" s="39"/>
      <c r="C83" s="40"/>
      <c r="D83" s="40"/>
      <c r="E83" s="40"/>
      <c r="F83" s="40"/>
      <c r="G83" s="39"/>
      <c r="H83" s="39"/>
      <c r="I83" s="40"/>
      <c r="J83" s="40"/>
      <c r="K83" s="40"/>
      <c r="L83" s="39"/>
      <c r="M83" s="39"/>
      <c r="N83" s="39"/>
      <c r="O83" s="39"/>
      <c r="Q83" s="39"/>
      <c r="R83" s="39"/>
      <c r="S83" s="39"/>
      <c r="T83" s="40"/>
      <c r="U83" s="40"/>
      <c r="V83" s="40"/>
      <c r="W83" s="40"/>
      <c r="X83" s="40"/>
      <c r="Y83" s="40"/>
      <c r="Z83" s="39"/>
      <c r="AA83" s="39"/>
      <c r="AB83" s="40"/>
      <c r="AC83" s="40"/>
      <c r="AD83" s="39"/>
      <c r="AE83" s="39"/>
      <c r="AF83" s="39"/>
      <c r="AG83" s="39"/>
    </row>
    <row r="84" spans="2:33" ht="18" customHeight="1">
      <c r="B84" s="39"/>
      <c r="C84" s="40"/>
      <c r="D84" s="40"/>
      <c r="E84" s="40"/>
      <c r="F84" s="40"/>
      <c r="G84" s="39"/>
      <c r="H84" s="39"/>
      <c r="I84" s="40"/>
      <c r="J84" s="40"/>
      <c r="K84" s="40"/>
      <c r="L84" s="39"/>
      <c r="M84" s="39"/>
      <c r="N84" s="39"/>
      <c r="O84" s="39"/>
      <c r="Q84" s="39"/>
      <c r="R84" s="39"/>
      <c r="S84" s="39"/>
      <c r="T84" s="40"/>
      <c r="U84" s="40"/>
      <c r="V84" s="40"/>
      <c r="W84" s="40"/>
      <c r="X84" s="40"/>
      <c r="Y84" s="40"/>
      <c r="Z84" s="39"/>
      <c r="AA84" s="39"/>
      <c r="AB84" s="40"/>
      <c r="AC84" s="40"/>
      <c r="AD84" s="39"/>
      <c r="AE84" s="39"/>
      <c r="AF84" s="39"/>
      <c r="AG84" s="39"/>
    </row>
    <row r="85" spans="2:33" ht="18" customHeight="1">
      <c r="B85" s="39"/>
      <c r="C85" s="40"/>
      <c r="D85" s="40"/>
      <c r="E85" s="40"/>
      <c r="F85" s="40"/>
      <c r="G85" s="39"/>
      <c r="H85" s="39"/>
      <c r="I85" s="40"/>
      <c r="J85" s="40"/>
      <c r="K85" s="40"/>
      <c r="L85" s="39"/>
      <c r="M85" s="39"/>
      <c r="N85" s="39"/>
      <c r="O85" s="39"/>
      <c r="Q85" s="39"/>
      <c r="R85" s="39"/>
      <c r="S85" s="39"/>
      <c r="T85" s="40"/>
      <c r="U85" s="40"/>
      <c r="V85" s="40"/>
      <c r="W85" s="40"/>
      <c r="X85" s="40"/>
      <c r="Y85" s="40"/>
      <c r="Z85" s="39"/>
      <c r="AA85" s="39"/>
      <c r="AB85" s="40"/>
      <c r="AC85" s="40"/>
      <c r="AD85" s="39"/>
      <c r="AE85" s="39"/>
      <c r="AF85" s="39"/>
      <c r="AG85" s="39"/>
    </row>
    <row r="86" spans="2:33" ht="18" customHeight="1">
      <c r="B86" s="39"/>
      <c r="C86" s="40"/>
      <c r="D86" s="40"/>
      <c r="E86" s="40"/>
      <c r="F86" s="40"/>
      <c r="G86" s="39"/>
      <c r="H86" s="39"/>
      <c r="I86" s="40"/>
      <c r="J86" s="40"/>
      <c r="K86" s="40"/>
      <c r="L86" s="39"/>
      <c r="M86" s="39"/>
      <c r="N86" s="39"/>
      <c r="O86" s="39"/>
      <c r="Q86" s="39"/>
      <c r="R86" s="39"/>
      <c r="S86" s="39"/>
      <c r="T86" s="40"/>
      <c r="U86" s="40"/>
      <c r="V86" s="40"/>
      <c r="W86" s="40"/>
      <c r="X86" s="40"/>
      <c r="Y86" s="40"/>
      <c r="Z86" s="39"/>
      <c r="AA86" s="39"/>
      <c r="AB86" s="40"/>
      <c r="AC86" s="40"/>
      <c r="AD86" s="39"/>
      <c r="AE86" s="39"/>
      <c r="AF86" s="39"/>
      <c r="AG86" s="39"/>
    </row>
    <row r="87" spans="2:33" ht="18" customHeight="1">
      <c r="B87" s="39"/>
      <c r="C87" s="40"/>
      <c r="D87" s="40"/>
      <c r="E87" s="40"/>
      <c r="F87" s="40"/>
      <c r="G87" s="39"/>
      <c r="H87" s="39"/>
      <c r="I87" s="40"/>
      <c r="J87" s="40"/>
      <c r="K87" s="40"/>
      <c r="L87" s="39"/>
      <c r="M87" s="39"/>
      <c r="N87" s="39"/>
      <c r="O87" s="39"/>
      <c r="Q87" s="39"/>
      <c r="R87" s="39"/>
      <c r="S87" s="39"/>
      <c r="T87" s="40"/>
      <c r="U87" s="40"/>
      <c r="V87" s="40"/>
      <c r="W87" s="40"/>
      <c r="X87" s="40"/>
      <c r="Y87" s="40"/>
      <c r="Z87" s="39"/>
      <c r="AA87" s="39"/>
      <c r="AB87" s="40"/>
      <c r="AC87" s="40"/>
      <c r="AD87" s="39"/>
      <c r="AE87" s="39"/>
      <c r="AF87" s="39"/>
      <c r="AG87" s="39"/>
    </row>
    <row r="88" spans="2:33" ht="18" customHeight="1">
      <c r="B88" s="39"/>
      <c r="C88" s="40"/>
      <c r="D88" s="40"/>
      <c r="E88" s="40"/>
      <c r="F88" s="40"/>
      <c r="G88" s="39"/>
      <c r="H88" s="39"/>
      <c r="I88" s="40"/>
      <c r="J88" s="40"/>
      <c r="K88" s="40"/>
      <c r="L88" s="39"/>
      <c r="M88" s="39"/>
      <c r="N88" s="39"/>
      <c r="O88" s="39"/>
      <c r="Q88" s="39"/>
      <c r="R88" s="39"/>
      <c r="S88" s="39"/>
      <c r="T88" s="40"/>
      <c r="U88" s="40"/>
      <c r="V88" s="40"/>
      <c r="W88" s="40"/>
      <c r="X88" s="40"/>
      <c r="Y88" s="40"/>
      <c r="Z88" s="39"/>
      <c r="AA88" s="39"/>
      <c r="AB88" s="40"/>
      <c r="AC88" s="40"/>
      <c r="AD88" s="39"/>
      <c r="AE88" s="39"/>
      <c r="AF88" s="39"/>
      <c r="AG88" s="39"/>
    </row>
    <row r="89" spans="2:33" ht="18" customHeight="1">
      <c r="B89" s="39"/>
      <c r="C89" s="40"/>
      <c r="D89" s="40"/>
      <c r="E89" s="40"/>
      <c r="F89" s="40"/>
      <c r="G89" s="39"/>
      <c r="H89" s="39"/>
      <c r="I89" s="40"/>
      <c r="J89" s="40"/>
      <c r="K89" s="40"/>
      <c r="L89" s="39"/>
      <c r="M89" s="39"/>
      <c r="N89" s="39"/>
      <c r="O89" s="39"/>
      <c r="Q89" s="39"/>
      <c r="R89" s="39"/>
      <c r="S89" s="39"/>
      <c r="T89" s="40"/>
      <c r="U89" s="40"/>
      <c r="V89" s="40"/>
      <c r="W89" s="40"/>
      <c r="X89" s="40"/>
      <c r="Y89" s="40"/>
      <c r="Z89" s="39"/>
      <c r="AA89" s="39"/>
      <c r="AB89" s="40"/>
      <c r="AC89" s="40"/>
      <c r="AD89" s="39"/>
      <c r="AE89" s="39"/>
      <c r="AF89" s="39"/>
      <c r="AG89" s="39"/>
    </row>
    <row r="90" spans="2:33" ht="18" customHeight="1">
      <c r="B90" s="39"/>
      <c r="C90" s="40"/>
      <c r="D90" s="40"/>
      <c r="E90" s="40"/>
      <c r="F90" s="40"/>
      <c r="G90" s="39"/>
      <c r="H90" s="39"/>
      <c r="I90" s="40"/>
      <c r="J90" s="40"/>
      <c r="K90" s="40"/>
      <c r="L90" s="39"/>
      <c r="M90" s="39"/>
      <c r="N90" s="39"/>
      <c r="O90" s="39"/>
      <c r="Q90" s="39"/>
      <c r="R90" s="39"/>
      <c r="S90" s="39"/>
      <c r="T90" s="40"/>
      <c r="U90" s="40"/>
      <c r="V90" s="40"/>
      <c r="W90" s="40"/>
      <c r="X90" s="40"/>
      <c r="Y90" s="40"/>
      <c r="Z90" s="39"/>
      <c r="AA90" s="39"/>
      <c r="AB90" s="40"/>
      <c r="AC90" s="40"/>
      <c r="AD90" s="39"/>
      <c r="AE90" s="39"/>
      <c r="AF90" s="39"/>
      <c r="AG90" s="39"/>
    </row>
    <row r="91" spans="2:33" ht="18" customHeight="1">
      <c r="B91" s="39"/>
      <c r="C91" s="40"/>
      <c r="D91" s="40"/>
      <c r="E91" s="40"/>
      <c r="F91" s="40"/>
      <c r="G91" s="39"/>
      <c r="H91" s="39"/>
      <c r="I91" s="40"/>
      <c r="J91" s="40"/>
      <c r="K91" s="40"/>
      <c r="L91" s="39"/>
      <c r="M91" s="39"/>
      <c r="N91" s="39"/>
      <c r="O91" s="39"/>
      <c r="Q91" s="39"/>
      <c r="R91" s="39"/>
      <c r="S91" s="39"/>
      <c r="T91" s="40"/>
      <c r="U91" s="40"/>
      <c r="V91" s="40"/>
      <c r="W91" s="40"/>
      <c r="X91" s="40"/>
      <c r="Y91" s="40"/>
      <c r="Z91" s="39"/>
      <c r="AA91" s="39"/>
      <c r="AB91" s="40"/>
      <c r="AC91" s="40"/>
      <c r="AD91" s="39"/>
      <c r="AE91" s="39"/>
      <c r="AF91" s="39"/>
      <c r="AG91" s="39"/>
    </row>
    <row r="92" spans="2:33" ht="18" customHeight="1">
      <c r="B92" s="39"/>
      <c r="C92" s="40"/>
      <c r="D92" s="40"/>
      <c r="E92" s="40"/>
      <c r="F92" s="40"/>
      <c r="G92" s="39"/>
      <c r="H92" s="39"/>
      <c r="I92" s="40"/>
      <c r="J92" s="40"/>
      <c r="K92" s="40"/>
      <c r="L92" s="39"/>
      <c r="M92" s="39"/>
      <c r="N92" s="39"/>
      <c r="O92" s="39"/>
      <c r="Q92" s="39"/>
      <c r="R92" s="39"/>
      <c r="S92" s="39"/>
      <c r="T92" s="40"/>
      <c r="U92" s="40"/>
      <c r="V92" s="40"/>
      <c r="W92" s="40"/>
      <c r="X92" s="40"/>
      <c r="Y92" s="40"/>
      <c r="Z92" s="39"/>
      <c r="AA92" s="39"/>
      <c r="AB92" s="40"/>
      <c r="AC92" s="40"/>
      <c r="AD92" s="39"/>
      <c r="AE92" s="39"/>
      <c r="AF92" s="39"/>
      <c r="AG92" s="39"/>
    </row>
    <row r="93" spans="2:33" ht="18" customHeight="1">
      <c r="B93" s="39"/>
      <c r="C93" s="40"/>
      <c r="D93" s="40"/>
      <c r="E93" s="40"/>
      <c r="F93" s="40"/>
      <c r="G93" s="39"/>
      <c r="H93" s="39"/>
      <c r="I93" s="40"/>
      <c r="J93" s="40"/>
      <c r="K93" s="40"/>
      <c r="L93" s="39"/>
      <c r="M93" s="39"/>
      <c r="N93" s="39"/>
      <c r="O93" s="39"/>
      <c r="Q93" s="39"/>
      <c r="R93" s="39"/>
      <c r="S93" s="39"/>
      <c r="T93" s="40"/>
      <c r="U93" s="40"/>
      <c r="V93" s="40"/>
      <c r="W93" s="40"/>
      <c r="X93" s="40"/>
      <c r="Y93" s="40"/>
      <c r="Z93" s="39"/>
      <c r="AA93" s="39"/>
      <c r="AB93" s="40"/>
      <c r="AC93" s="40"/>
      <c r="AD93" s="39"/>
      <c r="AE93" s="39"/>
      <c r="AF93" s="39"/>
      <c r="AG93" s="39"/>
    </row>
    <row r="94" spans="2:33" ht="18" customHeight="1">
      <c r="B94" s="39"/>
      <c r="C94" s="40"/>
      <c r="D94" s="40"/>
      <c r="E94" s="40"/>
      <c r="F94" s="40"/>
      <c r="G94" s="39"/>
      <c r="H94" s="39"/>
      <c r="I94" s="40"/>
      <c r="J94" s="40"/>
      <c r="K94" s="40"/>
      <c r="L94" s="39"/>
      <c r="M94" s="39"/>
      <c r="N94" s="39"/>
      <c r="O94" s="39"/>
      <c r="Q94" s="39"/>
      <c r="R94" s="39"/>
      <c r="S94" s="39"/>
      <c r="T94" s="40"/>
      <c r="U94" s="40"/>
      <c r="V94" s="40"/>
      <c r="W94" s="40"/>
      <c r="X94" s="40"/>
      <c r="Y94" s="40"/>
      <c r="Z94" s="39"/>
      <c r="AA94" s="39"/>
      <c r="AB94" s="40"/>
      <c r="AC94" s="40"/>
      <c r="AD94" s="39"/>
      <c r="AE94" s="39"/>
      <c r="AF94" s="39"/>
      <c r="AG94" s="39"/>
    </row>
    <row r="95" spans="2:33" ht="18" customHeight="1">
      <c r="B95" s="39"/>
      <c r="C95" s="40"/>
      <c r="D95" s="40"/>
      <c r="E95" s="40"/>
      <c r="F95" s="40"/>
      <c r="G95" s="39"/>
      <c r="H95" s="39"/>
      <c r="I95" s="40"/>
      <c r="J95" s="40"/>
      <c r="K95" s="40"/>
      <c r="L95" s="39"/>
      <c r="M95" s="39"/>
      <c r="N95" s="39"/>
      <c r="O95" s="39"/>
      <c r="Q95" s="39"/>
      <c r="R95" s="39"/>
      <c r="S95" s="39"/>
      <c r="T95" s="40"/>
      <c r="U95" s="40"/>
      <c r="V95" s="40"/>
      <c r="W95" s="40"/>
      <c r="X95" s="40"/>
      <c r="Y95" s="40"/>
      <c r="Z95" s="39"/>
      <c r="AA95" s="39"/>
      <c r="AB95" s="40"/>
      <c r="AC95" s="40"/>
      <c r="AD95" s="39"/>
      <c r="AE95" s="39"/>
      <c r="AF95" s="39"/>
      <c r="AG95" s="39"/>
    </row>
    <row r="96" spans="2:33" ht="18" customHeight="1">
      <c r="B96" s="39"/>
      <c r="C96" s="40"/>
      <c r="D96" s="40"/>
      <c r="E96" s="40"/>
      <c r="F96" s="40"/>
      <c r="G96" s="39"/>
      <c r="H96" s="39"/>
      <c r="I96" s="40"/>
      <c r="J96" s="40"/>
      <c r="K96" s="40"/>
      <c r="L96" s="39"/>
      <c r="M96" s="39"/>
      <c r="N96" s="39"/>
      <c r="O96" s="39"/>
      <c r="Q96" s="39"/>
      <c r="R96" s="39"/>
      <c r="S96" s="39"/>
      <c r="T96" s="40"/>
      <c r="U96" s="40"/>
      <c r="V96" s="40"/>
      <c r="W96" s="40"/>
      <c r="X96" s="40"/>
      <c r="Y96" s="40"/>
      <c r="Z96" s="39"/>
      <c r="AA96" s="39"/>
      <c r="AB96" s="40"/>
      <c r="AC96" s="40"/>
      <c r="AD96" s="39"/>
      <c r="AE96" s="39"/>
      <c r="AF96" s="39"/>
      <c r="AG96" s="39"/>
    </row>
    <row r="97" spans="2:33" ht="18" customHeight="1">
      <c r="B97" s="39"/>
      <c r="C97" s="40"/>
      <c r="D97" s="40"/>
      <c r="E97" s="40"/>
      <c r="F97" s="40"/>
      <c r="G97" s="39"/>
      <c r="H97" s="39"/>
      <c r="I97" s="40"/>
      <c r="J97" s="40"/>
      <c r="K97" s="40"/>
      <c r="L97" s="39"/>
      <c r="M97" s="39"/>
      <c r="N97" s="39"/>
      <c r="O97" s="39"/>
      <c r="Q97" s="39"/>
      <c r="R97" s="39"/>
      <c r="S97" s="39"/>
      <c r="T97" s="40"/>
      <c r="U97" s="40"/>
      <c r="V97" s="40"/>
      <c r="W97" s="40"/>
      <c r="X97" s="40"/>
      <c r="Y97" s="40"/>
      <c r="Z97" s="39"/>
      <c r="AA97" s="39"/>
      <c r="AB97" s="40"/>
      <c r="AC97" s="40"/>
      <c r="AD97" s="39"/>
      <c r="AE97" s="39"/>
      <c r="AF97" s="39"/>
      <c r="AG97" s="39"/>
    </row>
    <row r="98" spans="2:33" ht="18" customHeight="1">
      <c r="B98" s="39"/>
      <c r="C98" s="40"/>
      <c r="D98" s="40"/>
      <c r="E98" s="40"/>
      <c r="F98" s="40"/>
      <c r="G98" s="39"/>
      <c r="H98" s="39"/>
      <c r="I98" s="40"/>
      <c r="J98" s="40"/>
      <c r="K98" s="40"/>
      <c r="L98" s="39"/>
      <c r="M98" s="39"/>
      <c r="N98" s="39"/>
      <c r="O98" s="39"/>
      <c r="Q98" s="39"/>
      <c r="R98" s="39"/>
      <c r="S98" s="39"/>
      <c r="T98" s="40"/>
      <c r="U98" s="40"/>
      <c r="V98" s="40"/>
      <c r="W98" s="40"/>
      <c r="X98" s="40"/>
      <c r="Y98" s="40"/>
      <c r="Z98" s="39"/>
      <c r="AA98" s="39"/>
      <c r="AB98" s="40"/>
      <c r="AC98" s="40"/>
      <c r="AD98" s="39"/>
      <c r="AE98" s="39"/>
      <c r="AF98" s="39"/>
      <c r="AG98" s="39"/>
    </row>
    <row r="99" spans="2:33" ht="18" customHeight="1">
      <c r="B99" s="39"/>
      <c r="C99" s="40"/>
      <c r="D99" s="40"/>
      <c r="E99" s="40"/>
      <c r="F99" s="40"/>
      <c r="G99" s="39"/>
      <c r="H99" s="39"/>
      <c r="I99" s="40"/>
      <c r="J99" s="40"/>
      <c r="K99" s="40"/>
      <c r="L99" s="39"/>
      <c r="M99" s="39"/>
      <c r="N99" s="39"/>
      <c r="O99" s="39"/>
      <c r="Q99" s="39"/>
      <c r="R99" s="39"/>
      <c r="S99" s="39"/>
      <c r="T99" s="40"/>
      <c r="U99" s="40"/>
      <c r="V99" s="40"/>
      <c r="W99" s="40"/>
      <c r="X99" s="40"/>
      <c r="Y99" s="40"/>
      <c r="Z99" s="39"/>
      <c r="AA99" s="39"/>
      <c r="AB99" s="40"/>
      <c r="AC99" s="40"/>
      <c r="AD99" s="39"/>
      <c r="AE99" s="39"/>
      <c r="AF99" s="39"/>
      <c r="AG99" s="39"/>
    </row>
    <row r="100" spans="2:33" ht="18" customHeight="1">
      <c r="B100" s="39"/>
      <c r="C100" s="40"/>
      <c r="D100" s="40"/>
      <c r="E100" s="40"/>
      <c r="F100" s="40"/>
      <c r="G100" s="39"/>
      <c r="H100" s="39"/>
      <c r="I100" s="40"/>
      <c r="J100" s="40"/>
      <c r="K100" s="40"/>
      <c r="L100" s="39"/>
      <c r="M100" s="39"/>
      <c r="N100" s="39"/>
      <c r="O100" s="39"/>
      <c r="Q100" s="39"/>
      <c r="R100" s="39"/>
      <c r="S100" s="39"/>
      <c r="T100" s="40"/>
      <c r="U100" s="40"/>
      <c r="V100" s="40"/>
      <c r="W100" s="40"/>
      <c r="X100" s="40"/>
      <c r="Y100" s="40"/>
      <c r="Z100" s="39"/>
      <c r="AA100" s="39"/>
      <c r="AB100" s="40"/>
      <c r="AC100" s="40"/>
      <c r="AD100" s="39"/>
      <c r="AE100" s="39"/>
      <c r="AF100" s="39"/>
      <c r="AG100" s="39"/>
    </row>
    <row r="101" spans="2:33" ht="18" customHeight="1">
      <c r="B101" s="39"/>
      <c r="C101" s="40"/>
      <c r="D101" s="40"/>
      <c r="E101" s="40"/>
      <c r="F101" s="40"/>
      <c r="G101" s="39"/>
      <c r="H101" s="39"/>
      <c r="I101" s="40"/>
      <c r="J101" s="40"/>
      <c r="K101" s="40"/>
      <c r="L101" s="39"/>
      <c r="M101" s="39"/>
      <c r="N101" s="39"/>
      <c r="O101" s="39"/>
      <c r="Q101" s="39"/>
      <c r="R101" s="39"/>
      <c r="S101" s="39"/>
      <c r="T101" s="40"/>
      <c r="U101" s="40"/>
      <c r="V101" s="40"/>
      <c r="W101" s="40"/>
      <c r="X101" s="40"/>
      <c r="Y101" s="40"/>
      <c r="Z101" s="39"/>
      <c r="AA101" s="39"/>
      <c r="AB101" s="40"/>
      <c r="AC101" s="40"/>
      <c r="AD101" s="39"/>
      <c r="AE101" s="39"/>
      <c r="AF101" s="39"/>
      <c r="AG101" s="39"/>
    </row>
    <row r="102" spans="2:33" ht="18" customHeight="1">
      <c r="B102" s="39"/>
      <c r="C102" s="40"/>
      <c r="D102" s="40"/>
      <c r="E102" s="40"/>
      <c r="F102" s="40"/>
      <c r="G102" s="39"/>
      <c r="H102" s="39"/>
      <c r="I102" s="40"/>
      <c r="J102" s="40"/>
      <c r="K102" s="40"/>
      <c r="L102" s="39"/>
      <c r="M102" s="39"/>
      <c r="N102" s="39"/>
      <c r="O102" s="39"/>
      <c r="Q102" s="39"/>
      <c r="R102" s="39"/>
      <c r="S102" s="39"/>
      <c r="T102" s="40"/>
      <c r="U102" s="40"/>
      <c r="V102" s="40"/>
      <c r="W102" s="40"/>
      <c r="X102" s="40"/>
      <c r="Y102" s="40"/>
      <c r="Z102" s="39"/>
      <c r="AA102" s="39"/>
      <c r="AB102" s="40"/>
      <c r="AC102" s="40"/>
      <c r="AD102" s="39"/>
      <c r="AE102" s="39"/>
      <c r="AF102" s="39"/>
      <c r="AG102" s="39"/>
    </row>
    <row r="103" spans="2:33" ht="18" customHeight="1">
      <c r="B103" s="39"/>
      <c r="C103" s="40"/>
      <c r="D103" s="40"/>
      <c r="E103" s="40"/>
      <c r="F103" s="40"/>
      <c r="G103" s="39"/>
      <c r="H103" s="39"/>
      <c r="I103" s="40"/>
      <c r="J103" s="40"/>
      <c r="K103" s="40"/>
      <c r="L103" s="39"/>
      <c r="M103" s="39"/>
      <c r="N103" s="39"/>
      <c r="O103" s="39"/>
      <c r="Q103" s="39"/>
      <c r="R103" s="39"/>
      <c r="S103" s="39"/>
      <c r="T103" s="40"/>
      <c r="U103" s="40"/>
      <c r="V103" s="40"/>
      <c r="W103" s="40"/>
      <c r="X103" s="40"/>
      <c r="Y103" s="40"/>
      <c r="Z103" s="39"/>
      <c r="AA103" s="39"/>
      <c r="AB103" s="40"/>
      <c r="AC103" s="40"/>
      <c r="AD103" s="39"/>
      <c r="AE103" s="39"/>
      <c r="AF103" s="39"/>
      <c r="AG103" s="39"/>
    </row>
    <row r="104" spans="2:33" ht="18" customHeight="1">
      <c r="B104" s="39"/>
      <c r="C104" s="40"/>
      <c r="D104" s="40"/>
      <c r="E104" s="40"/>
      <c r="F104" s="40"/>
      <c r="G104" s="39"/>
      <c r="H104" s="39"/>
      <c r="I104" s="40"/>
      <c r="J104" s="40"/>
      <c r="K104" s="40"/>
      <c r="L104" s="39"/>
      <c r="M104" s="39"/>
      <c r="N104" s="39"/>
      <c r="O104" s="39"/>
      <c r="Q104" s="39"/>
      <c r="R104" s="39"/>
      <c r="S104" s="39"/>
      <c r="T104" s="40"/>
      <c r="U104" s="40"/>
      <c r="V104" s="40"/>
      <c r="W104" s="40"/>
      <c r="X104" s="40"/>
      <c r="Y104" s="40"/>
      <c r="Z104" s="39"/>
      <c r="AA104" s="39"/>
      <c r="AB104" s="40"/>
      <c r="AC104" s="40"/>
      <c r="AD104" s="39"/>
      <c r="AE104" s="39"/>
      <c r="AF104" s="39"/>
      <c r="AG104" s="39"/>
    </row>
    <row r="105" spans="2:33" ht="18" customHeight="1">
      <c r="B105" s="39"/>
      <c r="C105" s="40"/>
      <c r="D105" s="40"/>
      <c r="E105" s="40"/>
      <c r="F105" s="40"/>
      <c r="G105" s="39"/>
      <c r="H105" s="39"/>
      <c r="I105" s="40"/>
      <c r="J105" s="40"/>
      <c r="K105" s="40"/>
      <c r="L105" s="39"/>
      <c r="M105" s="39"/>
      <c r="N105" s="39"/>
      <c r="O105" s="39"/>
      <c r="Q105" s="39"/>
      <c r="R105" s="39"/>
      <c r="S105" s="39"/>
      <c r="T105" s="40"/>
      <c r="U105" s="40"/>
      <c r="V105" s="40"/>
      <c r="W105" s="40"/>
      <c r="X105" s="40"/>
      <c r="Y105" s="40"/>
      <c r="Z105" s="39"/>
      <c r="AA105" s="39"/>
      <c r="AB105" s="40"/>
      <c r="AC105" s="40"/>
      <c r="AD105" s="39"/>
      <c r="AE105" s="39"/>
      <c r="AF105" s="39"/>
      <c r="AG105" s="39"/>
    </row>
    <row r="106" spans="2:33" ht="18" customHeight="1">
      <c r="B106" s="39"/>
      <c r="C106" s="40"/>
      <c r="D106" s="40"/>
      <c r="E106" s="40"/>
      <c r="F106" s="40"/>
      <c r="G106" s="39"/>
      <c r="H106" s="39"/>
      <c r="I106" s="40"/>
      <c r="J106" s="40"/>
      <c r="K106" s="40"/>
      <c r="L106" s="39"/>
      <c r="M106" s="39"/>
      <c r="N106" s="39"/>
      <c r="O106" s="39"/>
      <c r="Q106" s="39"/>
      <c r="R106" s="39"/>
      <c r="S106" s="39"/>
      <c r="T106" s="40"/>
      <c r="U106" s="40"/>
      <c r="V106" s="40"/>
      <c r="W106" s="40"/>
      <c r="X106" s="40"/>
      <c r="Y106" s="40"/>
      <c r="Z106" s="39"/>
      <c r="AA106" s="39"/>
      <c r="AB106" s="40"/>
      <c r="AC106" s="40"/>
      <c r="AD106" s="39"/>
      <c r="AE106" s="39"/>
      <c r="AF106" s="39"/>
      <c r="AG106" s="39"/>
    </row>
    <row r="107" spans="2:33" ht="18" customHeight="1">
      <c r="B107" s="39"/>
      <c r="C107" s="40"/>
      <c r="D107" s="40"/>
      <c r="E107" s="40"/>
      <c r="F107" s="40"/>
      <c r="G107" s="39"/>
      <c r="H107" s="39"/>
      <c r="I107" s="40"/>
      <c r="J107" s="40"/>
      <c r="K107" s="40"/>
      <c r="L107" s="39"/>
      <c r="M107" s="39"/>
      <c r="N107" s="39"/>
      <c r="O107" s="39"/>
      <c r="Q107" s="39"/>
      <c r="R107" s="39"/>
      <c r="S107" s="39"/>
      <c r="T107" s="40"/>
      <c r="U107" s="40"/>
      <c r="V107" s="40"/>
      <c r="W107" s="40"/>
      <c r="X107" s="40"/>
      <c r="Y107" s="40"/>
      <c r="Z107" s="39"/>
      <c r="AA107" s="39"/>
      <c r="AB107" s="40"/>
      <c r="AC107" s="40"/>
      <c r="AD107" s="39"/>
      <c r="AE107" s="39"/>
      <c r="AF107" s="39"/>
      <c r="AG107" s="39"/>
    </row>
    <row r="108" spans="2:33" ht="18" customHeight="1">
      <c r="B108" s="39"/>
      <c r="C108" s="40"/>
      <c r="D108" s="40"/>
      <c r="E108" s="40"/>
      <c r="F108" s="40"/>
      <c r="G108" s="39"/>
      <c r="H108" s="39"/>
      <c r="I108" s="40"/>
      <c r="J108" s="40"/>
      <c r="K108" s="40"/>
      <c r="L108" s="39"/>
      <c r="M108" s="39"/>
      <c r="N108" s="39"/>
      <c r="O108" s="39"/>
      <c r="Q108" s="39"/>
      <c r="R108" s="39"/>
      <c r="S108" s="39"/>
      <c r="T108" s="40"/>
      <c r="U108" s="40"/>
      <c r="V108" s="40"/>
      <c r="W108" s="40"/>
      <c r="X108" s="40"/>
      <c r="Y108" s="40"/>
      <c r="Z108" s="39"/>
      <c r="AA108" s="39"/>
      <c r="AB108" s="40"/>
      <c r="AC108" s="40"/>
      <c r="AD108" s="39"/>
      <c r="AE108" s="39"/>
      <c r="AF108" s="39"/>
      <c r="AG108" s="39"/>
    </row>
    <row r="109" spans="2:33" ht="18" customHeight="1">
      <c r="B109" s="39"/>
      <c r="C109" s="40"/>
      <c r="D109" s="40"/>
      <c r="E109" s="40"/>
      <c r="F109" s="40"/>
      <c r="G109" s="39"/>
      <c r="H109" s="39"/>
      <c r="I109" s="40"/>
      <c r="J109" s="40"/>
      <c r="K109" s="40"/>
      <c r="L109" s="39"/>
      <c r="M109" s="39"/>
      <c r="N109" s="39"/>
      <c r="O109" s="39"/>
      <c r="Q109" s="39"/>
      <c r="R109" s="39"/>
      <c r="S109" s="39"/>
      <c r="T109" s="40"/>
      <c r="U109" s="40"/>
      <c r="V109" s="40"/>
      <c r="W109" s="40"/>
      <c r="X109" s="40"/>
      <c r="Y109" s="40"/>
      <c r="Z109" s="39"/>
      <c r="AA109" s="39"/>
      <c r="AB109" s="40"/>
      <c r="AC109" s="40"/>
      <c r="AD109" s="39"/>
      <c r="AE109" s="39"/>
      <c r="AF109" s="39"/>
      <c r="AG109" s="39"/>
    </row>
    <row r="110" spans="2:33" ht="18" customHeight="1">
      <c r="B110" s="39"/>
      <c r="C110" s="40"/>
      <c r="D110" s="40"/>
      <c r="E110" s="40"/>
      <c r="F110" s="40"/>
      <c r="G110" s="39"/>
      <c r="H110" s="39"/>
      <c r="I110" s="40"/>
      <c r="J110" s="40"/>
      <c r="K110" s="40"/>
      <c r="L110" s="39"/>
      <c r="M110" s="39"/>
      <c r="N110" s="39"/>
      <c r="O110" s="39"/>
      <c r="Q110" s="39"/>
      <c r="R110" s="39"/>
      <c r="S110" s="39"/>
      <c r="T110" s="40"/>
      <c r="U110" s="40"/>
      <c r="V110" s="40"/>
      <c r="W110" s="40"/>
      <c r="X110" s="40"/>
      <c r="Y110" s="40"/>
      <c r="Z110" s="39"/>
      <c r="AA110" s="39"/>
      <c r="AB110" s="40"/>
      <c r="AC110" s="40"/>
      <c r="AD110" s="39"/>
      <c r="AE110" s="39"/>
      <c r="AF110" s="39"/>
      <c r="AG110" s="39"/>
    </row>
    <row r="111" spans="2:33" ht="18" customHeight="1">
      <c r="B111" s="39"/>
      <c r="C111" s="40"/>
      <c r="D111" s="40"/>
      <c r="E111" s="40"/>
      <c r="F111" s="40"/>
      <c r="G111" s="39"/>
      <c r="H111" s="39"/>
      <c r="I111" s="40"/>
      <c r="J111" s="40"/>
      <c r="K111" s="40"/>
      <c r="L111" s="39"/>
      <c r="M111" s="39"/>
      <c r="N111" s="39"/>
      <c r="O111" s="39"/>
      <c r="Q111" s="39"/>
      <c r="R111" s="39"/>
      <c r="S111" s="39"/>
      <c r="T111" s="40"/>
      <c r="U111" s="40"/>
      <c r="V111" s="40"/>
      <c r="W111" s="40"/>
      <c r="X111" s="40"/>
      <c r="Y111" s="40"/>
      <c r="Z111" s="39"/>
      <c r="AA111" s="39"/>
      <c r="AB111" s="40"/>
      <c r="AC111" s="40"/>
      <c r="AD111" s="39"/>
      <c r="AE111" s="39"/>
      <c r="AF111" s="39"/>
      <c r="AG111" s="39"/>
    </row>
    <row r="112" spans="2:33" ht="18" customHeight="1">
      <c r="B112" s="39"/>
      <c r="C112" s="40"/>
      <c r="D112" s="40"/>
      <c r="E112" s="40"/>
      <c r="F112" s="40"/>
      <c r="G112" s="39"/>
      <c r="H112" s="39"/>
      <c r="I112" s="40"/>
      <c r="J112" s="40"/>
      <c r="K112" s="40"/>
      <c r="L112" s="39"/>
      <c r="M112" s="39"/>
      <c r="N112" s="39"/>
      <c r="O112" s="39"/>
      <c r="Q112" s="39"/>
      <c r="R112" s="39"/>
      <c r="S112" s="39"/>
      <c r="T112" s="40"/>
      <c r="U112" s="40"/>
      <c r="V112" s="40"/>
      <c r="W112" s="40"/>
      <c r="X112" s="40"/>
      <c r="Y112" s="40"/>
      <c r="Z112" s="39"/>
      <c r="AA112" s="39"/>
      <c r="AB112" s="40"/>
      <c r="AC112" s="40"/>
      <c r="AD112" s="39"/>
      <c r="AE112" s="39"/>
      <c r="AF112" s="39"/>
      <c r="AG112" s="39"/>
    </row>
    <row r="113" spans="2:33" ht="18" customHeight="1">
      <c r="B113" s="39"/>
      <c r="C113" s="40"/>
      <c r="D113" s="40"/>
      <c r="E113" s="40"/>
      <c r="F113" s="40"/>
      <c r="G113" s="39"/>
      <c r="H113" s="39"/>
      <c r="I113" s="40"/>
      <c r="J113" s="40"/>
      <c r="K113" s="40"/>
      <c r="L113" s="39"/>
      <c r="M113" s="39"/>
      <c r="N113" s="39"/>
      <c r="O113" s="39"/>
      <c r="Q113" s="39"/>
      <c r="R113" s="39"/>
      <c r="S113" s="39"/>
      <c r="T113" s="40"/>
      <c r="U113" s="40"/>
      <c r="V113" s="40"/>
      <c r="W113" s="40"/>
      <c r="X113" s="40"/>
      <c r="Y113" s="40"/>
      <c r="Z113" s="39"/>
      <c r="AA113" s="39"/>
      <c r="AB113" s="40"/>
      <c r="AC113" s="40"/>
      <c r="AD113" s="39"/>
      <c r="AE113" s="39"/>
      <c r="AF113" s="39"/>
      <c r="AG113" s="39"/>
    </row>
    <row r="114" spans="2:33" ht="18" customHeight="1">
      <c r="B114" s="39"/>
      <c r="C114" s="40"/>
      <c r="D114" s="40"/>
      <c r="E114" s="40"/>
      <c r="F114" s="40"/>
      <c r="G114" s="39"/>
      <c r="H114" s="39"/>
      <c r="I114" s="40"/>
      <c r="J114" s="40"/>
      <c r="K114" s="40"/>
      <c r="L114" s="39"/>
      <c r="M114" s="39"/>
      <c r="N114" s="39"/>
      <c r="O114" s="39"/>
      <c r="Q114" s="39"/>
      <c r="R114" s="39"/>
      <c r="S114" s="39"/>
      <c r="T114" s="40"/>
      <c r="U114" s="40"/>
      <c r="V114" s="40"/>
      <c r="W114" s="40"/>
      <c r="X114" s="40"/>
      <c r="Y114" s="40"/>
      <c r="Z114" s="39"/>
      <c r="AA114" s="39"/>
      <c r="AB114" s="40"/>
      <c r="AC114" s="40"/>
      <c r="AD114" s="39"/>
      <c r="AE114" s="39"/>
      <c r="AF114" s="39"/>
      <c r="AG114" s="39"/>
    </row>
    <row r="115" spans="2:33" ht="18" customHeight="1">
      <c r="B115" s="39"/>
      <c r="C115" s="40"/>
      <c r="D115" s="40"/>
      <c r="E115" s="40"/>
      <c r="F115" s="40"/>
      <c r="G115" s="39"/>
      <c r="H115" s="39"/>
      <c r="I115" s="40"/>
      <c r="J115" s="40"/>
      <c r="K115" s="40"/>
      <c r="L115" s="39"/>
      <c r="M115" s="39"/>
      <c r="N115" s="39"/>
      <c r="O115" s="39"/>
      <c r="Q115" s="39"/>
      <c r="R115" s="39"/>
      <c r="S115" s="39"/>
      <c r="T115" s="40"/>
      <c r="U115" s="40"/>
      <c r="V115" s="40"/>
      <c r="W115" s="40"/>
      <c r="X115" s="40"/>
      <c r="Y115" s="40"/>
      <c r="Z115" s="39"/>
      <c r="AA115" s="39"/>
      <c r="AB115" s="40"/>
      <c r="AC115" s="40"/>
      <c r="AD115" s="39"/>
      <c r="AE115" s="39"/>
      <c r="AF115" s="39"/>
      <c r="AG115" s="39"/>
    </row>
    <row r="116" spans="2:33" ht="18" customHeight="1">
      <c r="B116" s="39"/>
      <c r="C116" s="40"/>
      <c r="D116" s="40"/>
      <c r="E116" s="40"/>
      <c r="F116" s="40"/>
      <c r="G116" s="39"/>
      <c r="H116" s="39"/>
      <c r="I116" s="40"/>
      <c r="J116" s="40"/>
      <c r="K116" s="40"/>
      <c r="L116" s="39"/>
      <c r="M116" s="39"/>
      <c r="N116" s="39"/>
      <c r="O116" s="39"/>
      <c r="Q116" s="39"/>
      <c r="R116" s="39"/>
      <c r="S116" s="39"/>
      <c r="T116" s="40"/>
      <c r="U116" s="40"/>
      <c r="V116" s="40"/>
      <c r="W116" s="40"/>
      <c r="X116" s="40"/>
      <c r="Y116" s="40"/>
      <c r="Z116" s="39"/>
      <c r="AA116" s="39"/>
      <c r="AB116" s="40"/>
      <c r="AC116" s="40"/>
      <c r="AD116" s="39"/>
      <c r="AE116" s="39"/>
      <c r="AF116" s="39"/>
      <c r="AG116" s="39"/>
    </row>
    <row r="117" spans="2:33" ht="18" customHeight="1">
      <c r="B117" s="39"/>
      <c r="C117" s="40"/>
      <c r="D117" s="40"/>
      <c r="E117" s="40"/>
      <c r="F117" s="40"/>
      <c r="G117" s="39"/>
      <c r="H117" s="39"/>
      <c r="I117" s="40"/>
      <c r="J117" s="40"/>
      <c r="K117" s="40"/>
      <c r="L117" s="39"/>
      <c r="M117" s="39"/>
      <c r="N117" s="39"/>
      <c r="O117" s="39"/>
      <c r="Q117" s="39"/>
      <c r="R117" s="39"/>
      <c r="S117" s="39"/>
      <c r="T117" s="40"/>
      <c r="U117" s="40"/>
      <c r="V117" s="40"/>
      <c r="W117" s="40"/>
      <c r="X117" s="40"/>
      <c r="Y117" s="40"/>
      <c r="Z117" s="39"/>
      <c r="AA117" s="39"/>
      <c r="AB117" s="40"/>
      <c r="AC117" s="40"/>
      <c r="AD117" s="39"/>
      <c r="AE117" s="39"/>
      <c r="AF117" s="39"/>
      <c r="AG117" s="39"/>
    </row>
    <row r="118" spans="2:33" ht="18" customHeight="1">
      <c r="B118" s="39"/>
      <c r="C118" s="40"/>
      <c r="D118" s="40"/>
      <c r="E118" s="40"/>
      <c r="F118" s="40"/>
      <c r="G118" s="39"/>
      <c r="H118" s="39"/>
      <c r="I118" s="40"/>
      <c r="J118" s="40"/>
      <c r="K118" s="40"/>
      <c r="L118" s="39"/>
      <c r="M118" s="39"/>
      <c r="N118" s="39"/>
      <c r="O118" s="39"/>
      <c r="Q118" s="39"/>
      <c r="R118" s="39"/>
      <c r="S118" s="39"/>
      <c r="T118" s="40"/>
      <c r="U118" s="40"/>
      <c r="V118" s="40"/>
      <c r="W118" s="40"/>
      <c r="X118" s="40"/>
      <c r="Y118" s="40"/>
      <c r="Z118" s="39"/>
      <c r="AA118" s="39"/>
      <c r="AB118" s="40"/>
      <c r="AC118" s="40"/>
      <c r="AD118" s="39"/>
      <c r="AE118" s="39"/>
      <c r="AF118" s="39"/>
      <c r="AG118" s="39"/>
    </row>
    <row r="119" spans="2:33" ht="18" customHeight="1">
      <c r="B119" s="39"/>
      <c r="C119" s="40"/>
      <c r="D119" s="40"/>
      <c r="E119" s="40"/>
      <c r="F119" s="40"/>
      <c r="G119" s="39"/>
      <c r="H119" s="39"/>
      <c r="I119" s="40"/>
      <c r="J119" s="40"/>
      <c r="K119" s="40"/>
      <c r="L119" s="39"/>
      <c r="M119" s="39"/>
      <c r="N119" s="39"/>
      <c r="O119" s="39"/>
      <c r="Q119" s="39"/>
      <c r="R119" s="39"/>
      <c r="S119" s="39"/>
      <c r="T119" s="40"/>
      <c r="U119" s="40"/>
      <c r="V119" s="40"/>
      <c r="W119" s="40"/>
      <c r="X119" s="40"/>
      <c r="Y119" s="40"/>
      <c r="Z119" s="39"/>
      <c r="AA119" s="39"/>
      <c r="AB119" s="40"/>
      <c r="AC119" s="40"/>
      <c r="AD119" s="39"/>
      <c r="AE119" s="39"/>
      <c r="AF119" s="39"/>
      <c r="AG119" s="39"/>
    </row>
    <row r="120" spans="2:33" ht="18" customHeight="1">
      <c r="B120" s="39"/>
      <c r="C120" s="40"/>
      <c r="D120" s="40"/>
      <c r="E120" s="40"/>
      <c r="F120" s="40"/>
      <c r="G120" s="39"/>
      <c r="H120" s="39"/>
      <c r="I120" s="40"/>
      <c r="J120" s="40"/>
      <c r="K120" s="40"/>
      <c r="L120" s="39"/>
      <c r="M120" s="39"/>
      <c r="N120" s="39"/>
      <c r="O120" s="39"/>
      <c r="Q120" s="39"/>
      <c r="R120" s="39"/>
      <c r="S120" s="39"/>
      <c r="T120" s="40"/>
      <c r="U120" s="40"/>
      <c r="V120" s="40"/>
      <c r="W120" s="40"/>
      <c r="X120" s="40"/>
      <c r="Y120" s="40"/>
      <c r="Z120" s="39"/>
      <c r="AA120" s="39"/>
      <c r="AB120" s="40"/>
      <c r="AC120" s="40"/>
      <c r="AD120" s="39"/>
      <c r="AE120" s="39"/>
      <c r="AF120" s="39"/>
      <c r="AG120" s="39"/>
    </row>
    <row r="121" spans="2:33" ht="18" customHeight="1">
      <c r="B121" s="39"/>
      <c r="C121" s="40"/>
      <c r="D121" s="40"/>
      <c r="E121" s="40"/>
      <c r="F121" s="40"/>
      <c r="G121" s="39"/>
      <c r="H121" s="39"/>
      <c r="I121" s="40"/>
      <c r="J121" s="40"/>
      <c r="K121" s="40"/>
      <c r="L121" s="39"/>
      <c r="M121" s="39"/>
      <c r="N121" s="39"/>
      <c r="O121" s="39"/>
      <c r="Q121" s="39"/>
      <c r="R121" s="39"/>
      <c r="S121" s="39"/>
      <c r="T121" s="40"/>
      <c r="U121" s="40"/>
      <c r="V121" s="40"/>
      <c r="W121" s="40"/>
      <c r="X121" s="40"/>
      <c r="Y121" s="40"/>
      <c r="Z121" s="39"/>
      <c r="AA121" s="39"/>
      <c r="AB121" s="40"/>
      <c r="AC121" s="40"/>
      <c r="AD121" s="39"/>
      <c r="AE121" s="39"/>
      <c r="AF121" s="39"/>
      <c r="AG121" s="39"/>
    </row>
    <row r="122" spans="2:33" ht="18" customHeight="1">
      <c r="B122" s="39"/>
      <c r="C122" s="40"/>
      <c r="D122" s="40"/>
      <c r="E122" s="40"/>
      <c r="F122" s="40"/>
      <c r="G122" s="39"/>
      <c r="H122" s="39"/>
      <c r="I122" s="40"/>
      <c r="J122" s="40"/>
      <c r="K122" s="40"/>
      <c r="L122" s="39"/>
      <c r="M122" s="39"/>
      <c r="N122" s="39"/>
      <c r="O122" s="39"/>
      <c r="Q122" s="39"/>
      <c r="R122" s="39"/>
      <c r="S122" s="39"/>
      <c r="T122" s="40"/>
      <c r="U122" s="40"/>
      <c r="V122" s="40"/>
      <c r="W122" s="40"/>
      <c r="X122" s="40"/>
      <c r="Y122" s="40"/>
      <c r="Z122" s="39"/>
      <c r="AA122" s="39"/>
      <c r="AB122" s="40"/>
      <c r="AC122" s="40"/>
      <c r="AD122" s="39"/>
      <c r="AE122" s="39"/>
      <c r="AF122" s="39"/>
      <c r="AG122" s="39"/>
    </row>
    <row r="123" spans="2:33" ht="18" customHeight="1">
      <c r="B123" s="39"/>
      <c r="C123" s="40"/>
      <c r="D123" s="40"/>
      <c r="E123" s="40"/>
      <c r="F123" s="40"/>
      <c r="G123" s="39"/>
      <c r="H123" s="39"/>
      <c r="I123" s="40"/>
      <c r="J123" s="40"/>
      <c r="K123" s="40"/>
      <c r="L123" s="39"/>
      <c r="M123" s="39"/>
      <c r="N123" s="39"/>
      <c r="O123" s="39"/>
      <c r="Q123" s="39"/>
      <c r="R123" s="39"/>
      <c r="S123" s="39"/>
      <c r="T123" s="40"/>
      <c r="U123" s="40"/>
      <c r="V123" s="40"/>
      <c r="W123" s="40"/>
      <c r="X123" s="40"/>
      <c r="Y123" s="40"/>
      <c r="Z123" s="39"/>
      <c r="AA123" s="39"/>
      <c r="AB123" s="40"/>
      <c r="AC123" s="40"/>
      <c r="AD123" s="39"/>
      <c r="AE123" s="39"/>
      <c r="AF123" s="39"/>
      <c r="AG123" s="39"/>
    </row>
    <row r="124" spans="2:33" ht="18" customHeight="1">
      <c r="B124" s="39"/>
      <c r="C124" s="40"/>
      <c r="D124" s="40"/>
      <c r="E124" s="40"/>
      <c r="F124" s="40"/>
      <c r="G124" s="39"/>
      <c r="H124" s="39"/>
      <c r="I124" s="40"/>
      <c r="J124" s="40"/>
      <c r="K124" s="40"/>
      <c r="L124" s="39"/>
      <c r="M124" s="39"/>
      <c r="N124" s="39"/>
      <c r="O124" s="39"/>
      <c r="Q124" s="39"/>
      <c r="R124" s="39"/>
      <c r="S124" s="39"/>
      <c r="T124" s="40"/>
      <c r="U124" s="40"/>
      <c r="V124" s="40"/>
      <c r="W124" s="40"/>
      <c r="X124" s="40"/>
      <c r="Y124" s="40"/>
      <c r="Z124" s="39"/>
      <c r="AA124" s="39"/>
      <c r="AB124" s="40"/>
      <c r="AC124" s="40"/>
      <c r="AD124" s="39"/>
      <c r="AE124" s="39"/>
      <c r="AF124" s="39"/>
      <c r="AG124" s="39"/>
    </row>
    <row r="125" spans="2:33" ht="18" customHeight="1">
      <c r="B125" s="39"/>
      <c r="C125" s="40"/>
      <c r="D125" s="40"/>
      <c r="E125" s="40"/>
      <c r="F125" s="40"/>
      <c r="G125" s="39"/>
      <c r="H125" s="39"/>
      <c r="I125" s="40"/>
      <c r="J125" s="40"/>
      <c r="K125" s="40"/>
      <c r="L125" s="39"/>
      <c r="M125" s="39"/>
      <c r="N125" s="39"/>
      <c r="O125" s="39"/>
      <c r="Q125" s="39"/>
      <c r="R125" s="39"/>
      <c r="S125" s="39"/>
      <c r="T125" s="40"/>
      <c r="U125" s="40"/>
      <c r="V125" s="40"/>
      <c r="W125" s="40"/>
      <c r="X125" s="40"/>
      <c r="Y125" s="40"/>
      <c r="Z125" s="39"/>
      <c r="AA125" s="39"/>
      <c r="AB125" s="40"/>
      <c r="AC125" s="40"/>
      <c r="AD125" s="39"/>
      <c r="AE125" s="39"/>
      <c r="AF125" s="39"/>
      <c r="AG125" s="39"/>
    </row>
    <row r="126" spans="2:33" ht="18" customHeight="1">
      <c r="B126" s="39"/>
      <c r="C126" s="40"/>
      <c r="D126" s="40"/>
      <c r="E126" s="40"/>
      <c r="F126" s="40"/>
      <c r="G126" s="39"/>
      <c r="H126" s="39"/>
      <c r="I126" s="40"/>
      <c r="J126" s="40"/>
      <c r="K126" s="40"/>
      <c r="L126" s="39"/>
      <c r="M126" s="39"/>
      <c r="N126" s="39"/>
      <c r="O126" s="39"/>
      <c r="Q126" s="39"/>
      <c r="R126" s="39"/>
      <c r="S126" s="39"/>
      <c r="T126" s="40"/>
      <c r="U126" s="40"/>
      <c r="V126" s="40"/>
      <c r="W126" s="40"/>
      <c r="X126" s="40"/>
      <c r="Y126" s="40"/>
      <c r="Z126" s="39"/>
      <c r="AA126" s="39"/>
      <c r="AB126" s="40"/>
      <c r="AC126" s="40"/>
      <c r="AD126" s="39"/>
      <c r="AE126" s="39"/>
      <c r="AF126" s="39"/>
      <c r="AG126" s="39"/>
    </row>
    <row r="127" spans="2:33" ht="18" customHeight="1">
      <c r="B127" s="39"/>
      <c r="C127" s="40"/>
      <c r="D127" s="40"/>
      <c r="E127" s="40"/>
      <c r="F127" s="40"/>
      <c r="G127" s="39"/>
      <c r="H127" s="39"/>
      <c r="I127" s="40"/>
      <c r="J127" s="40"/>
      <c r="K127" s="40"/>
      <c r="L127" s="39"/>
      <c r="M127" s="39"/>
      <c r="N127" s="39"/>
      <c r="O127" s="39"/>
      <c r="Q127" s="39"/>
      <c r="R127" s="39"/>
      <c r="S127" s="39"/>
      <c r="T127" s="40"/>
      <c r="U127" s="40"/>
      <c r="V127" s="40"/>
      <c r="W127" s="40"/>
      <c r="X127" s="40"/>
      <c r="Y127" s="40"/>
      <c r="Z127" s="39"/>
      <c r="AA127" s="39"/>
      <c r="AB127" s="40"/>
      <c r="AC127" s="40"/>
      <c r="AD127" s="39"/>
      <c r="AE127" s="39"/>
      <c r="AF127" s="39"/>
      <c r="AG127" s="39"/>
    </row>
    <row r="128" spans="2:33" ht="18" customHeight="1">
      <c r="B128" s="39"/>
      <c r="C128" s="40"/>
      <c r="D128" s="40"/>
      <c r="E128" s="40"/>
      <c r="F128" s="40"/>
      <c r="G128" s="39"/>
      <c r="H128" s="39"/>
      <c r="I128" s="40"/>
      <c r="J128" s="40"/>
      <c r="K128" s="40"/>
      <c r="L128" s="39"/>
      <c r="M128" s="39"/>
      <c r="N128" s="39"/>
      <c r="O128" s="39"/>
      <c r="Q128" s="39"/>
      <c r="R128" s="39"/>
      <c r="S128" s="39"/>
      <c r="T128" s="40"/>
      <c r="U128" s="40"/>
      <c r="V128" s="40"/>
      <c r="W128" s="40"/>
      <c r="X128" s="40"/>
      <c r="Y128" s="40"/>
      <c r="Z128" s="39"/>
      <c r="AA128" s="39"/>
      <c r="AB128" s="40"/>
      <c r="AC128" s="40"/>
      <c r="AD128" s="39"/>
      <c r="AE128" s="39"/>
      <c r="AF128" s="39"/>
      <c r="AG128" s="39"/>
    </row>
    <row r="129" spans="2:33" ht="18" customHeight="1">
      <c r="B129" s="39"/>
      <c r="C129" s="40"/>
      <c r="D129" s="40"/>
      <c r="E129" s="40"/>
      <c r="F129" s="40"/>
      <c r="G129" s="39"/>
      <c r="H129" s="39"/>
      <c r="I129" s="40"/>
      <c r="J129" s="40"/>
      <c r="K129" s="40"/>
      <c r="L129" s="39"/>
      <c r="M129" s="39"/>
      <c r="N129" s="39"/>
      <c r="O129" s="39"/>
      <c r="Q129" s="39"/>
      <c r="R129" s="39"/>
      <c r="S129" s="39"/>
      <c r="T129" s="40"/>
      <c r="U129" s="40"/>
      <c r="V129" s="40"/>
      <c r="W129" s="40"/>
      <c r="X129" s="40"/>
      <c r="Y129" s="40"/>
      <c r="Z129" s="39"/>
      <c r="AA129" s="39"/>
      <c r="AB129" s="40"/>
      <c r="AC129" s="40"/>
      <c r="AD129" s="39"/>
      <c r="AE129" s="39"/>
      <c r="AF129" s="39"/>
      <c r="AG129" s="39"/>
    </row>
    <row r="130" spans="2:33" ht="18" customHeight="1">
      <c r="B130" s="39"/>
      <c r="C130" s="40"/>
      <c r="D130" s="40"/>
      <c r="E130" s="40"/>
      <c r="F130" s="40"/>
      <c r="G130" s="39"/>
      <c r="H130" s="39"/>
      <c r="I130" s="40"/>
      <c r="J130" s="40"/>
      <c r="K130" s="40"/>
      <c r="L130" s="39"/>
      <c r="M130" s="39"/>
      <c r="N130" s="39"/>
      <c r="O130" s="39"/>
      <c r="Q130" s="39"/>
      <c r="R130" s="39"/>
      <c r="S130" s="39"/>
      <c r="T130" s="40"/>
      <c r="U130" s="40"/>
      <c r="V130" s="40"/>
      <c r="W130" s="40"/>
      <c r="X130" s="40"/>
      <c r="Y130" s="40"/>
      <c r="Z130" s="39"/>
      <c r="AA130" s="39"/>
      <c r="AB130" s="40"/>
      <c r="AC130" s="40"/>
      <c r="AD130" s="39"/>
      <c r="AE130" s="39"/>
      <c r="AF130" s="39"/>
      <c r="AG130" s="39"/>
    </row>
    <row r="131" spans="2:33" ht="18" customHeight="1">
      <c r="B131" s="39"/>
      <c r="C131" s="40"/>
      <c r="D131" s="40"/>
      <c r="E131" s="40"/>
      <c r="F131" s="40"/>
      <c r="G131" s="39"/>
      <c r="H131" s="39"/>
      <c r="I131" s="40"/>
      <c r="J131" s="40"/>
      <c r="K131" s="40"/>
      <c r="L131" s="39"/>
      <c r="M131" s="39"/>
      <c r="N131" s="39"/>
      <c r="O131" s="39"/>
      <c r="Q131" s="39"/>
      <c r="R131" s="39"/>
      <c r="S131" s="39"/>
      <c r="T131" s="40"/>
      <c r="U131" s="40"/>
      <c r="V131" s="40"/>
      <c r="W131" s="40"/>
      <c r="X131" s="40"/>
      <c r="Y131" s="40"/>
      <c r="Z131" s="39"/>
      <c r="AA131" s="39"/>
      <c r="AB131" s="40"/>
      <c r="AC131" s="40"/>
      <c r="AD131" s="39"/>
      <c r="AE131" s="39"/>
      <c r="AF131" s="39"/>
      <c r="AG131" s="39"/>
    </row>
    <row r="132" spans="2:33" ht="18" customHeight="1">
      <c r="B132" s="39"/>
      <c r="C132" s="40"/>
      <c r="D132" s="40"/>
      <c r="E132" s="40"/>
      <c r="F132" s="40"/>
      <c r="G132" s="39"/>
      <c r="H132" s="39"/>
      <c r="I132" s="40"/>
      <c r="J132" s="40"/>
      <c r="K132" s="40"/>
      <c r="L132" s="39"/>
      <c r="M132" s="39"/>
      <c r="N132" s="39"/>
      <c r="O132" s="39"/>
      <c r="Q132" s="39"/>
      <c r="R132" s="39"/>
      <c r="S132" s="39"/>
      <c r="T132" s="40"/>
      <c r="U132" s="40"/>
      <c r="V132" s="40"/>
      <c r="W132" s="40"/>
      <c r="X132" s="40"/>
      <c r="Y132" s="40"/>
      <c r="Z132" s="39"/>
      <c r="AA132" s="39"/>
      <c r="AB132" s="40"/>
      <c r="AC132" s="40"/>
      <c r="AD132" s="39"/>
      <c r="AE132" s="39"/>
      <c r="AF132" s="39"/>
      <c r="AG132" s="39"/>
    </row>
    <row r="133" spans="2:33" ht="18" customHeight="1">
      <c r="B133" s="39"/>
      <c r="C133" s="40"/>
      <c r="D133" s="40"/>
      <c r="E133" s="40"/>
      <c r="F133" s="40"/>
      <c r="G133" s="39"/>
      <c r="H133" s="39"/>
      <c r="I133" s="40"/>
      <c r="J133" s="40"/>
      <c r="K133" s="40"/>
      <c r="L133" s="39"/>
      <c r="M133" s="39"/>
      <c r="N133" s="39"/>
      <c r="O133" s="39"/>
      <c r="Q133" s="39"/>
      <c r="R133" s="39"/>
      <c r="S133" s="39"/>
      <c r="T133" s="40"/>
      <c r="U133" s="40"/>
      <c r="V133" s="40"/>
      <c r="W133" s="40"/>
      <c r="X133" s="40"/>
      <c r="Y133" s="40"/>
      <c r="Z133" s="39"/>
      <c r="AA133" s="39"/>
      <c r="AB133" s="40"/>
      <c r="AC133" s="40"/>
      <c r="AD133" s="39"/>
      <c r="AE133" s="39"/>
      <c r="AF133" s="39"/>
      <c r="AG133" s="39"/>
    </row>
    <row r="134" spans="2:33" ht="18" customHeight="1">
      <c r="B134" s="39"/>
      <c r="C134" s="40"/>
      <c r="D134" s="40"/>
      <c r="E134" s="40"/>
      <c r="F134" s="40"/>
      <c r="G134" s="39"/>
      <c r="H134" s="39"/>
      <c r="I134" s="40"/>
      <c r="J134" s="40"/>
      <c r="K134" s="40"/>
      <c r="L134" s="39"/>
      <c r="M134" s="39"/>
      <c r="N134" s="39"/>
      <c r="O134" s="39"/>
      <c r="Q134" s="39"/>
      <c r="R134" s="39"/>
      <c r="S134" s="39"/>
      <c r="T134" s="40"/>
      <c r="U134" s="40"/>
      <c r="V134" s="40"/>
      <c r="W134" s="40"/>
      <c r="X134" s="40"/>
      <c r="Y134" s="40"/>
      <c r="Z134" s="39"/>
      <c r="AA134" s="39"/>
      <c r="AB134" s="40"/>
      <c r="AC134" s="40"/>
      <c r="AD134" s="39"/>
      <c r="AE134" s="39"/>
      <c r="AF134" s="39"/>
      <c r="AG134" s="39"/>
    </row>
    <row r="135" spans="2:33" ht="18" customHeight="1">
      <c r="B135" s="39"/>
      <c r="C135" s="40"/>
      <c r="D135" s="40"/>
      <c r="E135" s="40"/>
      <c r="F135" s="40"/>
      <c r="G135" s="39"/>
      <c r="H135" s="39"/>
      <c r="I135" s="40"/>
      <c r="J135" s="40"/>
      <c r="K135" s="40"/>
      <c r="L135" s="39"/>
      <c r="M135" s="39"/>
      <c r="N135" s="39"/>
      <c r="O135" s="39"/>
      <c r="Q135" s="39"/>
      <c r="R135" s="39"/>
      <c r="S135" s="39"/>
      <c r="T135" s="40"/>
      <c r="U135" s="40"/>
      <c r="V135" s="40"/>
      <c r="W135" s="40"/>
      <c r="X135" s="40"/>
      <c r="Y135" s="40"/>
      <c r="Z135" s="39"/>
      <c r="AA135" s="39"/>
      <c r="AB135" s="40"/>
      <c r="AC135" s="40"/>
      <c r="AD135" s="39"/>
      <c r="AE135" s="39"/>
      <c r="AF135" s="39"/>
      <c r="AG135" s="39"/>
    </row>
    <row r="136" spans="2:33" ht="18" customHeight="1">
      <c r="K136" s="40"/>
      <c r="L136" s="39"/>
      <c r="M136" s="39"/>
      <c r="N136" s="39"/>
      <c r="O136" s="39"/>
      <c r="Q136" s="39"/>
      <c r="R136" s="39"/>
      <c r="S136" s="39"/>
      <c r="T136" s="40"/>
      <c r="U136" s="40"/>
      <c r="V136" s="40"/>
      <c r="W136" s="40"/>
      <c r="X136" s="40"/>
      <c r="Y136" s="40"/>
      <c r="Z136" s="39"/>
      <c r="AA136" s="39"/>
      <c r="AB136" s="40"/>
      <c r="AC136" s="40"/>
      <c r="AD136" s="39"/>
      <c r="AE136" s="39"/>
      <c r="AF136" s="39"/>
      <c r="AG136" s="39"/>
    </row>
    <row r="137" spans="2:33" ht="18" customHeight="1">
      <c r="K137" s="40"/>
      <c r="L137" s="39"/>
      <c r="M137" s="39"/>
      <c r="N137" s="39"/>
      <c r="O137" s="39"/>
      <c r="Q137" s="39"/>
      <c r="R137" s="39"/>
      <c r="S137" s="39"/>
      <c r="AD137" s="39"/>
      <c r="AE137" s="39"/>
      <c r="AF137" s="39"/>
      <c r="AG137" s="39"/>
    </row>
    <row r="138" spans="2:33" ht="18" customHeight="1">
      <c r="K138" s="40"/>
      <c r="L138" s="39"/>
      <c r="M138" s="39"/>
      <c r="N138" s="39"/>
      <c r="O138" s="39"/>
      <c r="Q138" s="39"/>
      <c r="R138" s="39"/>
      <c r="S138" s="39"/>
      <c r="AD138" s="39"/>
      <c r="AE138" s="39"/>
      <c r="AF138" s="39"/>
      <c r="AG138" s="39"/>
    </row>
    <row r="139" spans="2:33" ht="18" customHeight="1">
      <c r="K139" s="40"/>
      <c r="L139" s="39"/>
      <c r="M139" s="39"/>
      <c r="N139" s="39"/>
      <c r="O139" s="39"/>
      <c r="Q139" s="39"/>
      <c r="R139" s="39"/>
      <c r="S139" s="39"/>
      <c r="AD139" s="39"/>
      <c r="AE139" s="39"/>
      <c r="AF139" s="39"/>
      <c r="AG139" s="39"/>
    </row>
    <row r="140" spans="2:33" ht="18" customHeight="1">
      <c r="K140" s="40"/>
      <c r="L140" s="39"/>
      <c r="M140" s="39"/>
      <c r="N140" s="39"/>
      <c r="O140" s="39"/>
      <c r="Q140" s="39"/>
      <c r="R140" s="39"/>
      <c r="S140" s="39"/>
      <c r="AD140" s="39"/>
      <c r="AE140" s="39"/>
      <c r="AF140" s="39"/>
      <c r="AG140" s="39"/>
    </row>
    <row r="141" spans="2:33" ht="18" customHeight="1">
      <c r="K141" s="40"/>
      <c r="L141" s="39"/>
      <c r="M141" s="39"/>
      <c r="N141" s="39"/>
      <c r="O141" s="39"/>
      <c r="Q141" s="39"/>
      <c r="R141" s="39"/>
      <c r="S141" s="39"/>
      <c r="AD141" s="39"/>
      <c r="AE141" s="39"/>
      <c r="AF141" s="39"/>
      <c r="AG141" s="39"/>
    </row>
    <row r="142" spans="2:33" ht="18" customHeight="1">
      <c r="K142" s="40"/>
      <c r="L142" s="39"/>
      <c r="M142" s="39"/>
      <c r="N142" s="39"/>
      <c r="O142" s="39"/>
      <c r="Q142" s="39"/>
      <c r="R142" s="39"/>
      <c r="S142" s="39"/>
      <c r="AD142" s="39"/>
      <c r="AE142" s="39"/>
      <c r="AF142" s="39"/>
      <c r="AG142" s="39"/>
    </row>
    <row r="143" spans="2:33" ht="18" customHeight="1">
      <c r="K143" s="40"/>
      <c r="L143" s="39"/>
      <c r="M143" s="39"/>
      <c r="N143" s="39"/>
      <c r="O143" s="39"/>
      <c r="Q143" s="39"/>
      <c r="R143" s="39"/>
      <c r="S143" s="39"/>
      <c r="AD143" s="39"/>
      <c r="AE143" s="39"/>
      <c r="AF143" s="39"/>
      <c r="AG143" s="39"/>
    </row>
    <row r="144" spans="2:33" ht="18" customHeight="1">
      <c r="K144" s="40"/>
      <c r="L144" s="39"/>
      <c r="M144" s="39"/>
      <c r="N144" s="39"/>
      <c r="O144" s="39"/>
      <c r="Q144" s="39"/>
      <c r="R144" s="39"/>
      <c r="S144" s="39"/>
      <c r="AD144" s="39"/>
      <c r="AE144" s="39"/>
      <c r="AF144" s="39"/>
      <c r="AG144" s="39"/>
    </row>
    <row r="145" spans="11:33" ht="18" customHeight="1">
      <c r="K145" s="40"/>
      <c r="L145" s="39"/>
      <c r="M145" s="39"/>
      <c r="N145" s="39"/>
      <c r="O145" s="39"/>
      <c r="Q145" s="39"/>
      <c r="R145" s="39"/>
      <c r="S145" s="39"/>
      <c r="AD145" s="39"/>
      <c r="AE145" s="39"/>
      <c r="AF145" s="39"/>
      <c r="AG145" s="39"/>
    </row>
    <row r="146" spans="11:33" ht="18" customHeight="1">
      <c r="K146" s="40"/>
      <c r="L146" s="39"/>
      <c r="M146" s="39"/>
      <c r="N146" s="39"/>
      <c r="O146" s="39"/>
      <c r="Q146" s="39"/>
      <c r="R146" s="39"/>
      <c r="S146" s="39"/>
      <c r="AD146" s="39"/>
      <c r="AE146" s="39"/>
      <c r="AF146" s="39"/>
      <c r="AG146" s="39"/>
    </row>
    <row r="147" spans="11:33" ht="18" customHeight="1">
      <c r="K147" s="40"/>
      <c r="L147" s="39"/>
      <c r="M147" s="39"/>
      <c r="N147" s="39"/>
      <c r="O147" s="39"/>
      <c r="Q147" s="39"/>
      <c r="R147" s="39"/>
      <c r="S147" s="39"/>
      <c r="AD147" s="39"/>
      <c r="AE147" s="39"/>
      <c r="AF147" s="39"/>
      <c r="AG147" s="39"/>
    </row>
    <row r="148" spans="11:33" ht="18" customHeight="1">
      <c r="K148" s="40"/>
      <c r="L148" s="39"/>
      <c r="M148" s="39"/>
      <c r="N148" s="39"/>
      <c r="O148" s="39"/>
      <c r="Q148" s="39"/>
      <c r="R148" s="39"/>
      <c r="S148" s="39"/>
      <c r="AD148" s="39"/>
      <c r="AE148" s="39"/>
      <c r="AF148" s="39"/>
      <c r="AG148" s="39"/>
    </row>
    <row r="149" spans="11:33" ht="18" customHeight="1">
      <c r="K149" s="40"/>
      <c r="L149" s="39"/>
      <c r="M149" s="39"/>
      <c r="N149" s="39"/>
      <c r="O149" s="39"/>
      <c r="Q149" s="39"/>
      <c r="R149" s="39"/>
      <c r="S149" s="39"/>
      <c r="AD149" s="39"/>
      <c r="AE149" s="39"/>
      <c r="AF149" s="39"/>
      <c r="AG149" s="39"/>
    </row>
    <row r="150" spans="11:33" ht="18" customHeight="1">
      <c r="K150" s="40"/>
      <c r="L150" s="39"/>
      <c r="M150" s="39"/>
      <c r="N150" s="39"/>
      <c r="O150" s="39"/>
      <c r="Q150" s="39"/>
      <c r="R150" s="39"/>
      <c r="S150" s="39"/>
      <c r="AD150" s="39"/>
      <c r="AE150" s="39"/>
      <c r="AF150" s="39"/>
      <c r="AG150" s="39"/>
    </row>
    <row r="151" spans="11:33" ht="18" customHeight="1">
      <c r="K151" s="40"/>
      <c r="L151" s="39"/>
      <c r="M151" s="39"/>
      <c r="N151" s="39"/>
      <c r="O151" s="39"/>
      <c r="Q151" s="39"/>
      <c r="R151" s="39"/>
      <c r="S151" s="39"/>
      <c r="AD151" s="39"/>
      <c r="AE151" s="39"/>
      <c r="AF151" s="39"/>
      <c r="AG151" s="39"/>
    </row>
    <row r="152" spans="11:33" ht="18" customHeight="1">
      <c r="K152" s="40"/>
      <c r="L152" s="39"/>
      <c r="M152" s="39"/>
      <c r="N152" s="39"/>
      <c r="O152" s="39"/>
      <c r="Q152" s="39"/>
      <c r="R152" s="39"/>
      <c r="S152" s="39"/>
      <c r="AD152" s="39"/>
      <c r="AE152" s="39"/>
      <c r="AF152" s="39"/>
      <c r="AG152" s="39"/>
    </row>
    <row r="153" spans="11:33" ht="18" customHeight="1">
      <c r="K153" s="40"/>
      <c r="L153" s="39"/>
      <c r="M153" s="39"/>
      <c r="N153" s="39"/>
      <c r="O153" s="39"/>
      <c r="Q153" s="39"/>
      <c r="R153" s="39"/>
      <c r="S153" s="39"/>
      <c r="AD153" s="39"/>
      <c r="AE153" s="39"/>
      <c r="AF153" s="39"/>
      <c r="AG153" s="39"/>
    </row>
    <row r="154" spans="11:33" ht="18" customHeight="1">
      <c r="K154" s="40"/>
      <c r="L154" s="39"/>
      <c r="M154" s="39"/>
      <c r="N154" s="39"/>
      <c r="O154" s="39"/>
      <c r="Q154" s="39"/>
      <c r="R154" s="39"/>
      <c r="S154" s="39"/>
      <c r="AD154" s="39"/>
      <c r="AE154" s="39"/>
      <c r="AF154" s="39"/>
      <c r="AG154" s="39"/>
    </row>
    <row r="155" spans="11:33" ht="18" customHeight="1">
      <c r="K155" s="40"/>
      <c r="L155" s="39"/>
      <c r="M155" s="39"/>
      <c r="N155" s="39"/>
      <c r="O155" s="39"/>
      <c r="Q155" s="39"/>
      <c r="R155" s="39"/>
      <c r="S155" s="39"/>
      <c r="AD155" s="39"/>
      <c r="AE155" s="39"/>
      <c r="AF155" s="39"/>
      <c r="AG155" s="39"/>
    </row>
    <row r="156" spans="11:33" ht="18" customHeight="1">
      <c r="K156" s="40"/>
      <c r="L156" s="39"/>
      <c r="M156" s="39"/>
      <c r="N156" s="39"/>
      <c r="O156" s="39"/>
      <c r="Q156" s="39"/>
      <c r="R156" s="39"/>
      <c r="S156" s="39"/>
      <c r="AD156" s="39"/>
      <c r="AE156" s="39"/>
      <c r="AF156" s="39"/>
      <c r="AG156" s="39"/>
    </row>
    <row r="157" spans="11:33" ht="18" customHeight="1">
      <c r="K157" s="40"/>
      <c r="L157" s="39"/>
      <c r="M157" s="39"/>
      <c r="N157" s="39"/>
      <c r="O157" s="39"/>
      <c r="Q157" s="39"/>
      <c r="R157" s="39"/>
      <c r="S157" s="39"/>
      <c r="AD157" s="39"/>
      <c r="AE157" s="39"/>
      <c r="AF157" s="39"/>
      <c r="AG157" s="39"/>
    </row>
    <row r="158" spans="11:33" ht="18" customHeight="1">
      <c r="K158" s="40"/>
      <c r="L158" s="39"/>
      <c r="M158" s="39"/>
      <c r="N158" s="39"/>
      <c r="O158" s="39"/>
      <c r="Q158" s="39"/>
      <c r="R158" s="39"/>
      <c r="S158" s="39"/>
      <c r="AD158" s="39"/>
      <c r="AE158" s="39"/>
      <c r="AF158" s="39"/>
      <c r="AG158" s="39"/>
    </row>
    <row r="159" spans="11:33" ht="18" customHeight="1">
      <c r="K159" s="40"/>
      <c r="L159" s="39"/>
      <c r="M159" s="39"/>
      <c r="N159" s="39"/>
      <c r="O159" s="39"/>
      <c r="Q159" s="39"/>
      <c r="R159" s="39"/>
      <c r="S159" s="39"/>
      <c r="AD159" s="39"/>
      <c r="AE159" s="39"/>
      <c r="AF159" s="39"/>
      <c r="AG159" s="39"/>
    </row>
    <row r="160" spans="11:33" ht="18" customHeight="1">
      <c r="K160" s="40"/>
      <c r="L160" s="39"/>
      <c r="M160" s="39"/>
      <c r="N160" s="39"/>
      <c r="O160" s="39"/>
      <c r="Q160" s="39"/>
      <c r="R160" s="39"/>
      <c r="S160" s="39"/>
      <c r="AD160" s="39"/>
      <c r="AE160" s="39"/>
      <c r="AF160" s="39"/>
      <c r="AG160" s="39"/>
    </row>
    <row r="161" spans="11:33" ht="18" customHeight="1">
      <c r="K161" s="40"/>
      <c r="L161" s="39"/>
      <c r="M161" s="39"/>
      <c r="N161" s="39"/>
      <c r="O161" s="39"/>
      <c r="Q161" s="39"/>
      <c r="R161" s="39"/>
      <c r="S161" s="39"/>
      <c r="AD161" s="39"/>
      <c r="AE161" s="39"/>
      <c r="AF161" s="39"/>
      <c r="AG161" s="39"/>
    </row>
    <row r="162" spans="11:33" ht="18" customHeight="1">
      <c r="K162" s="40"/>
      <c r="L162" s="39"/>
      <c r="M162" s="39"/>
      <c r="N162" s="39"/>
      <c r="O162" s="39"/>
      <c r="Q162" s="39"/>
      <c r="R162" s="39"/>
      <c r="S162" s="39"/>
      <c r="AD162" s="39"/>
      <c r="AE162" s="39"/>
      <c r="AF162" s="39"/>
      <c r="AG162" s="39"/>
    </row>
    <row r="163" spans="11:33" ht="18" customHeight="1">
      <c r="K163" s="40"/>
      <c r="L163" s="39"/>
      <c r="M163" s="39"/>
      <c r="N163" s="39"/>
      <c r="O163" s="39"/>
      <c r="Q163" s="39"/>
      <c r="R163" s="39"/>
      <c r="S163" s="39"/>
      <c r="AD163" s="39"/>
      <c r="AE163" s="39"/>
      <c r="AF163" s="39"/>
      <c r="AG163" s="39"/>
    </row>
    <row r="164" spans="11:33" ht="18" customHeight="1">
      <c r="K164" s="40"/>
      <c r="L164" s="39"/>
      <c r="M164" s="39"/>
      <c r="N164" s="39"/>
      <c r="O164" s="39"/>
      <c r="Q164" s="39"/>
      <c r="R164" s="39"/>
      <c r="S164" s="39"/>
      <c r="AD164" s="39"/>
      <c r="AE164" s="39"/>
      <c r="AF164" s="39"/>
      <c r="AG164" s="39"/>
    </row>
    <row r="165" spans="11:33" ht="18" customHeight="1">
      <c r="K165" s="40"/>
      <c r="L165" s="39"/>
      <c r="M165" s="39"/>
      <c r="N165" s="39"/>
      <c r="O165" s="39"/>
      <c r="Q165" s="39"/>
      <c r="R165" s="39"/>
      <c r="S165" s="39"/>
      <c r="AD165" s="39"/>
      <c r="AE165" s="39"/>
      <c r="AF165" s="39"/>
      <c r="AG165" s="39"/>
    </row>
    <row r="166" spans="11:33" ht="18" customHeight="1">
      <c r="K166" s="40"/>
      <c r="L166" s="39"/>
      <c r="M166" s="39"/>
      <c r="N166" s="39"/>
      <c r="O166" s="39"/>
      <c r="Q166" s="39"/>
      <c r="R166" s="39"/>
      <c r="S166" s="39"/>
      <c r="AD166" s="39"/>
      <c r="AE166" s="39"/>
      <c r="AF166" s="39"/>
      <c r="AG166" s="39"/>
    </row>
    <row r="167" spans="11:33" ht="18" customHeight="1">
      <c r="AE167" s="39"/>
      <c r="AF167" s="39"/>
      <c r="AG167" s="39"/>
    </row>
    <row r="168" spans="11:33" ht="18" customHeight="1">
      <c r="AF168" s="39"/>
      <c r="AG168" s="39"/>
    </row>
    <row r="169" spans="11:33" ht="18" customHeight="1">
      <c r="AF169" s="39"/>
      <c r="AG169" s="39"/>
    </row>
    <row r="170" spans="11:33" ht="18" customHeight="1">
      <c r="AF170" s="39"/>
      <c r="AG170" s="39"/>
    </row>
    <row r="171" spans="11:33" ht="18" customHeight="1">
      <c r="AF171" s="39"/>
      <c r="AG171" s="39"/>
    </row>
    <row r="172" spans="11:33" ht="18" customHeight="1">
      <c r="AF172" s="39"/>
      <c r="AG172" s="39"/>
    </row>
    <row r="173" spans="11:33" ht="18" customHeight="1">
      <c r="AF173" s="39"/>
      <c r="AG173" s="39"/>
    </row>
    <row r="174" spans="11:33" ht="18" customHeight="1">
      <c r="AF174" s="39"/>
      <c r="AG174" s="39"/>
    </row>
    <row r="175" spans="11:33" ht="18" customHeight="1">
      <c r="AF175" s="39"/>
      <c r="AG175" s="39"/>
    </row>
    <row r="176" spans="11:33" ht="18" customHeight="1">
      <c r="AF176" s="39"/>
      <c r="AG176" s="39"/>
    </row>
    <row r="177" spans="32:33" ht="18" customHeight="1">
      <c r="AF177" s="39"/>
      <c r="AG177" s="39"/>
    </row>
  </sheetData>
  <mergeCells count="27">
    <mergeCell ref="A1:O1"/>
    <mergeCell ref="P1:AG1"/>
    <mergeCell ref="A2:O2"/>
    <mergeCell ref="P2:AG2"/>
    <mergeCell ref="A4:A6"/>
    <mergeCell ref="B4:H4"/>
    <mergeCell ref="I4:O4"/>
    <mergeCell ref="P4:P6"/>
    <mergeCell ref="Q4:AF4"/>
    <mergeCell ref="AG4:AG6"/>
    <mergeCell ref="R5:R6"/>
    <mergeCell ref="B5:F5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AF5:AF6"/>
    <mergeCell ref="Q5:Q6"/>
    <mergeCell ref="S5:S6"/>
    <mergeCell ref="T5:AC5"/>
    <mergeCell ref="AD5:AD6"/>
    <mergeCell ref="AE5:AE6"/>
  </mergeCells>
  <phoneticPr fontId="16" type="noConversion"/>
  <pageMargins left="0.78740157480314965" right="0.78740157480314965" top="1.0236220472440944" bottom="1.0629921259842521" header="0.9055118110236221" footer="0.86614173228346458"/>
  <pageSetup paperSize="9" scale="98" firstPageNumber="1022" fitToHeight="0" pageOrder="overThenDown" orientation="portrait" useFirstPageNumber="1" r:id="rId1"/>
  <headerFooter>
    <oddHeader>&amp;L&amp;"HY견고딕,보통"&amp;9&amp;P&amp;"HY그래픽M,보통"&amp;8 - 수송&amp;R&amp;"HY그래픽M,보통"&amp;8수송 - &amp;"HY견고딕,보통"&amp;9&amp;P</oddHeader>
  </headerFooter>
  <colBreaks count="2" manualBreakCount="2">
    <brk id="22" max="38" man="1"/>
    <brk id="31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1.연도별여객사고발생및배상현황(한국철도공사)</vt:lpstr>
      <vt:lpstr>1-1.연도별여객사고뱔생및배상현황(SRT)</vt:lpstr>
      <vt:lpstr>2.연도별화물사고발생현황</vt:lpstr>
      <vt:lpstr>3.연도별철도사고 운행장애발생현황</vt:lpstr>
      <vt:lpstr>'1.연도별여객사고발생및배상현황(한국철도공사)'!Print_Area</vt:lpstr>
      <vt:lpstr>'3.연도별철도사고 운행장애발생현황'!Print_Area</vt:lpstr>
    </vt:vector>
  </TitlesOfParts>
  <Company>철도청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이은례</dc:creator>
  <cp:lastModifiedBy>CEO</cp:lastModifiedBy>
  <cp:lastPrinted>2017-04-21T10:09:08Z</cp:lastPrinted>
  <dcterms:created xsi:type="dcterms:W3CDTF">2002-05-06T05:19:36Z</dcterms:created>
  <dcterms:modified xsi:type="dcterms:W3CDTF">2019-10-11T08:00:43Z</dcterms:modified>
</cp:coreProperties>
</file>