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zy4\Dropbox\6. C&amp;S Lab 자료\3. 2020 Project\3. 신재생에너지 표본설계\1. 신재생에너지\에너지\신재생에너지추정\2. 중분류 및 종사자 규모별 매출액, 종사자 수 추정\2. 분석\전처리 5. 결과표 정리\"/>
    </mc:Choice>
  </mc:AlternateContent>
  <xr:revisionPtr revIDLastSave="0" documentId="13_ncr:1_{427AFA71-23B0-4776-8C59-DCD4AAF3C72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평균(수정)" sheetId="7" r:id="rId1"/>
    <sheet name="중앙(수정)" sheetId="8" r:id="rId2"/>
    <sheet name="중분류별 사업체수 추정 결과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8" l="1"/>
  <c r="Q6" i="8"/>
  <c r="Q7" i="8"/>
  <c r="Q8" i="8"/>
  <c r="Q9" i="8"/>
  <c r="Q10" i="8"/>
  <c r="Q11" i="8"/>
  <c r="Q12" i="8"/>
  <c r="Q13" i="8"/>
  <c r="Q14" i="8"/>
  <c r="Q15" i="8"/>
  <c r="Q16" i="8"/>
  <c r="Q17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4" i="8"/>
  <c r="D18" i="8"/>
  <c r="E18" i="8"/>
  <c r="F18" i="8"/>
  <c r="G18" i="8"/>
  <c r="H18" i="8"/>
  <c r="I18" i="8"/>
  <c r="J18" i="8"/>
  <c r="K18" i="8"/>
  <c r="L18" i="8"/>
  <c r="M18" i="8"/>
  <c r="N18" i="8"/>
  <c r="C18" i="8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4" i="7"/>
  <c r="D18" i="7"/>
  <c r="E18" i="7"/>
  <c r="F18" i="7"/>
  <c r="G18" i="7"/>
  <c r="H18" i="7"/>
  <c r="I18" i="7"/>
  <c r="J18" i="7"/>
  <c r="K18" i="7"/>
  <c r="L18" i="7"/>
  <c r="M18" i="7"/>
  <c r="N18" i="7"/>
  <c r="C18" i="7"/>
  <c r="P18" i="8" l="1"/>
  <c r="Q18" i="8"/>
  <c r="P18" i="7"/>
  <c r="O18" i="8"/>
  <c r="O18" i="7"/>
  <c r="Q18" i="7"/>
</calcChain>
</file>

<file path=xl/sharedStrings.xml><?xml version="1.0" encoding="utf-8"?>
<sst xmlns="http://schemas.openxmlformats.org/spreadsheetml/2006/main" count="154" uniqueCount="54">
  <si>
    <t>대분류</t>
    <phoneticPr fontId="1" type="noConversion"/>
  </si>
  <si>
    <t>중분류</t>
    <phoneticPr fontId="1" type="noConversion"/>
  </si>
  <si>
    <t>사업체 수</t>
    <phoneticPr fontId="1" type="noConversion"/>
  </si>
  <si>
    <t>매출액</t>
    <phoneticPr fontId="1" type="noConversion"/>
  </si>
  <si>
    <t>종사자 수</t>
    <phoneticPr fontId="1" type="noConversion"/>
  </si>
  <si>
    <t>신재생에너지 발전 설비 제조업</t>
  </si>
  <si>
    <t>합계</t>
    <phoneticPr fontId="1" type="noConversion"/>
  </si>
  <si>
    <t>&lt;중분류 업종별, 규모별 추정 결과&gt; 평균값</t>
    <phoneticPr fontId="1" type="noConversion"/>
  </si>
  <si>
    <t>개</t>
    <phoneticPr fontId="1" type="noConversion"/>
  </si>
  <si>
    <t>명</t>
    <phoneticPr fontId="1" type="noConversion"/>
  </si>
  <si>
    <t>5인 미만</t>
    <phoneticPr fontId="1" type="noConversion"/>
  </si>
  <si>
    <t>5인 ~ 10인 미만</t>
    <phoneticPr fontId="1" type="noConversion"/>
  </si>
  <si>
    <t>10인 ~ 50인 미만</t>
    <phoneticPr fontId="1" type="noConversion"/>
  </si>
  <si>
    <t>50인 이상</t>
    <phoneticPr fontId="1" type="noConversion"/>
  </si>
  <si>
    <t>&lt;중분류 업종별, 규모별 추정 결과&gt; 중앙값</t>
    <phoneticPr fontId="1" type="noConversion"/>
  </si>
  <si>
    <t>백만원</t>
    <phoneticPr fontId="1" type="noConversion"/>
  </si>
  <si>
    <t>신재생에너지 제조업</t>
  </si>
  <si>
    <t>신재생에너지 증기, 냉온수 및 공기조절 생산설비 제조업</t>
  </si>
  <si>
    <t>신재생에너지 연료 제조업</t>
  </si>
  <si>
    <t>신재생에너지 건설업</t>
  </si>
  <si>
    <t>신재생에너지 발전 설비 건설업</t>
  </si>
  <si>
    <t>신재생에너지 증기, 냉온수 및 공기조절 설비 건설업</t>
  </si>
  <si>
    <t>신재생에너지 공급업</t>
  </si>
  <si>
    <t>신재생에너지 발전업</t>
  </si>
  <si>
    <t>신재생 증기, 냉온수 및 공기조절 공급업</t>
  </si>
  <si>
    <t>신재생에너지 서비스업</t>
  </si>
  <si>
    <t>신재생에너지 유지보수 서비스업</t>
  </si>
  <si>
    <t>신재생에너지 시스템 판매 및 임대업</t>
  </si>
  <si>
    <t>신재생에너지 금융업</t>
  </si>
  <si>
    <t>신재생에너지 과학기술 서비스업</t>
  </si>
  <si>
    <t>신재생에너지 단지개발 및 엔지니어링 서비스업</t>
  </si>
  <si>
    <t>신재생에너지 전문 대학 및 대학원</t>
  </si>
  <si>
    <t>신재생에너지 관련 협회</t>
  </si>
  <si>
    <t>총 종사자 수</t>
    <phoneticPr fontId="1" type="noConversion"/>
  </si>
  <si>
    <t>모집단_5인미만</t>
  </si>
  <si>
    <t>모집단_10인미만</t>
  </si>
  <si>
    <t>모집단_50인미만</t>
  </si>
  <si>
    <t>모집단_50인이상</t>
  </si>
  <si>
    <t>표본_5인미만</t>
  </si>
  <si>
    <t>표본_10인미만</t>
  </si>
  <si>
    <t>표본_50인미만</t>
  </si>
  <si>
    <t>표본_50인이상</t>
  </si>
  <si>
    <t>해당_5인미만</t>
  </si>
  <si>
    <t>해당_10인미만</t>
  </si>
  <si>
    <t>해당_50인미만</t>
  </si>
  <si>
    <t>해당_50인이상</t>
  </si>
  <si>
    <t>적격률_5인미만</t>
  </si>
  <si>
    <t>적격률_10인미만</t>
  </si>
  <si>
    <t>적격률_50인미만</t>
  </si>
  <si>
    <t>적격률_50인이상</t>
  </si>
  <si>
    <t>추정사업체수_5인미만</t>
  </si>
  <si>
    <t>추정사업체수_10인미만</t>
  </si>
  <si>
    <t>추정사업체수_50인미만</t>
  </si>
  <si>
    <t>추정사업체수_50인이상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</si>
</sst>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);\(#,##0.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4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3" borderId="2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0" fontId="0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2A13-4498-463D-8CD9-F3E9E3A8202A}">
  <sheetPr>
    <pageSetUpPr fitToPage="1"/>
  </sheetPr>
  <dimension ref="A1:Q198"/>
  <sheetViews>
    <sheetView tabSelected="1" zoomScale="70" zoomScaleNormal="70" workbookViewId="0">
      <selection activeCell="B39" sqref="B39"/>
    </sheetView>
  </sheetViews>
  <sheetFormatPr defaultRowHeight="17.399999999999999" x14ac:dyDescent="0.4"/>
  <cols>
    <col min="1" max="1" width="22" bestFit="1" customWidth="1"/>
    <col min="2" max="2" width="54" bestFit="1" customWidth="1"/>
    <col min="3" max="3" width="9.8984375" bestFit="1" customWidth="1"/>
    <col min="4" max="4" width="10.09765625" bestFit="1" customWidth="1"/>
    <col min="5" max="6" width="9.8984375" bestFit="1" customWidth="1"/>
    <col min="7" max="7" width="10.09765625" bestFit="1" customWidth="1"/>
    <col min="8" max="9" width="9.8984375" bestFit="1" customWidth="1"/>
    <col min="10" max="10" width="11.69921875" bestFit="1" customWidth="1"/>
    <col min="11" max="12" width="9.8984375" bestFit="1" customWidth="1"/>
    <col min="13" max="13" width="11.69921875" bestFit="1" customWidth="1"/>
    <col min="14" max="15" width="9.8984375" bestFit="1" customWidth="1"/>
    <col min="16" max="16" width="11.69921875" bestFit="1" customWidth="1"/>
    <col min="17" max="17" width="9.8984375" bestFit="1" customWidth="1"/>
  </cols>
  <sheetData>
    <row r="1" spans="1:17" x14ac:dyDescent="0.4">
      <c r="A1" t="s">
        <v>7</v>
      </c>
      <c r="C1" s="3" t="s">
        <v>8</v>
      </c>
      <c r="D1" s="3" t="s">
        <v>15</v>
      </c>
      <c r="E1" s="3" t="s">
        <v>9</v>
      </c>
      <c r="F1" s="3" t="s">
        <v>8</v>
      </c>
      <c r="G1" s="3" t="s">
        <v>15</v>
      </c>
      <c r="H1" s="3" t="s">
        <v>9</v>
      </c>
      <c r="I1" s="3" t="s">
        <v>8</v>
      </c>
      <c r="J1" s="3" t="s">
        <v>15</v>
      </c>
      <c r="K1" s="3" t="s">
        <v>9</v>
      </c>
      <c r="L1" s="3" t="s">
        <v>8</v>
      </c>
      <c r="M1" s="3" t="s">
        <v>15</v>
      </c>
      <c r="N1" s="3" t="s">
        <v>9</v>
      </c>
      <c r="O1" s="3" t="s">
        <v>8</v>
      </c>
      <c r="P1" s="3" t="s">
        <v>15</v>
      </c>
      <c r="Q1" s="3" t="s">
        <v>9</v>
      </c>
    </row>
    <row r="2" spans="1:17" x14ac:dyDescent="0.4">
      <c r="A2" s="36" t="s">
        <v>0</v>
      </c>
      <c r="B2" s="36" t="s">
        <v>1</v>
      </c>
      <c r="C2" s="38" t="s">
        <v>10</v>
      </c>
      <c r="D2" s="39"/>
      <c r="E2" s="40"/>
      <c r="F2" s="38" t="s">
        <v>11</v>
      </c>
      <c r="G2" s="39"/>
      <c r="H2" s="40"/>
      <c r="I2" s="38" t="s">
        <v>12</v>
      </c>
      <c r="J2" s="39"/>
      <c r="K2" s="40"/>
      <c r="L2" s="38" t="s">
        <v>13</v>
      </c>
      <c r="M2" s="39"/>
      <c r="N2" s="40"/>
      <c r="O2" s="30" t="s">
        <v>6</v>
      </c>
      <c r="P2" s="31"/>
      <c r="Q2" s="32"/>
    </row>
    <row r="3" spans="1:17" x14ac:dyDescent="0.4">
      <c r="A3" s="37"/>
      <c r="B3" s="37"/>
      <c r="C3" s="5" t="s">
        <v>2</v>
      </c>
      <c r="D3" s="5" t="s">
        <v>3</v>
      </c>
      <c r="E3" s="5" t="s">
        <v>4</v>
      </c>
      <c r="F3" s="5" t="s">
        <v>2</v>
      </c>
      <c r="G3" s="5" t="s">
        <v>3</v>
      </c>
      <c r="H3" s="5" t="s">
        <v>4</v>
      </c>
      <c r="I3" s="5" t="s">
        <v>2</v>
      </c>
      <c r="J3" s="5" t="s">
        <v>3</v>
      </c>
      <c r="K3" s="5" t="s">
        <v>4</v>
      </c>
      <c r="L3" s="5" t="s">
        <v>2</v>
      </c>
      <c r="M3" s="5" t="s">
        <v>3</v>
      </c>
      <c r="N3" s="2" t="s">
        <v>4</v>
      </c>
      <c r="O3" s="4" t="s">
        <v>2</v>
      </c>
      <c r="P3" s="4" t="s">
        <v>3</v>
      </c>
      <c r="Q3" s="4" t="s">
        <v>4</v>
      </c>
    </row>
    <row r="4" spans="1:17" x14ac:dyDescent="0.4">
      <c r="A4" s="33" t="s">
        <v>16</v>
      </c>
      <c r="B4" s="14" t="s">
        <v>5</v>
      </c>
      <c r="C4" s="26">
        <v>209</v>
      </c>
      <c r="D4" s="26">
        <v>234876</v>
      </c>
      <c r="E4" s="26">
        <v>41</v>
      </c>
      <c r="F4" s="26">
        <v>200</v>
      </c>
      <c r="G4" s="26">
        <v>304421.65000000002</v>
      </c>
      <c r="H4" s="26">
        <v>38</v>
      </c>
      <c r="I4" s="26">
        <v>211</v>
      </c>
      <c r="J4" s="26">
        <v>724538.90388999996</v>
      </c>
      <c r="K4" s="26">
        <v>137</v>
      </c>
      <c r="L4" s="26">
        <v>78</v>
      </c>
      <c r="M4" s="26">
        <v>415638.99800000002</v>
      </c>
      <c r="N4" s="27">
        <v>134</v>
      </c>
      <c r="O4" s="26">
        <f>SUM(C4,F4,I4,L4)</f>
        <v>698</v>
      </c>
      <c r="P4" s="26">
        <f>SUM(D4,G4,J4,M4)</f>
        <v>1679475.5518900002</v>
      </c>
      <c r="Q4" s="26">
        <f>SUM(E4,H4,K4,N4)</f>
        <v>350</v>
      </c>
    </row>
    <row r="5" spans="1:17" ht="16.5" customHeight="1" x14ac:dyDescent="0.4">
      <c r="A5" s="33"/>
      <c r="B5" s="14" t="s">
        <v>17</v>
      </c>
      <c r="C5" s="26">
        <v>17</v>
      </c>
      <c r="D5" s="26">
        <v>0</v>
      </c>
      <c r="E5" s="26">
        <v>0</v>
      </c>
      <c r="F5" s="26">
        <v>16</v>
      </c>
      <c r="G5" s="26">
        <v>3310</v>
      </c>
      <c r="H5" s="26">
        <v>16</v>
      </c>
      <c r="I5" s="26">
        <v>30</v>
      </c>
      <c r="J5" s="26">
        <v>66733</v>
      </c>
      <c r="K5" s="26">
        <v>44</v>
      </c>
      <c r="L5" s="26">
        <v>5</v>
      </c>
      <c r="M5" s="26">
        <v>0</v>
      </c>
      <c r="N5" s="27">
        <v>0</v>
      </c>
      <c r="O5" s="26">
        <f t="shared" ref="O5:O17" si="0">SUM(C5,F5,I5,L5)</f>
        <v>68</v>
      </c>
      <c r="P5" s="26">
        <f t="shared" ref="P5:P17" si="1">SUM(D5,G5,J5,M5)</f>
        <v>70043</v>
      </c>
      <c r="Q5" s="26">
        <f t="shared" ref="Q5:Q17" si="2">SUM(E5,H5,K5,N5)</f>
        <v>60</v>
      </c>
    </row>
    <row r="6" spans="1:17" x14ac:dyDescent="0.4">
      <c r="A6" s="33"/>
      <c r="B6" s="14" t="s">
        <v>18</v>
      </c>
      <c r="C6" s="26">
        <v>91</v>
      </c>
      <c r="D6" s="26">
        <v>52386</v>
      </c>
      <c r="E6" s="26">
        <v>19</v>
      </c>
      <c r="F6" s="26">
        <v>58</v>
      </c>
      <c r="G6" s="26">
        <v>50747</v>
      </c>
      <c r="H6" s="26">
        <v>12</v>
      </c>
      <c r="I6" s="26">
        <v>128</v>
      </c>
      <c r="J6" s="26">
        <v>586198</v>
      </c>
      <c r="K6" s="26">
        <v>131</v>
      </c>
      <c r="L6" s="26">
        <v>60</v>
      </c>
      <c r="M6" s="26">
        <v>0</v>
      </c>
      <c r="N6" s="27">
        <v>0</v>
      </c>
      <c r="O6" s="26">
        <f t="shared" si="0"/>
        <v>337</v>
      </c>
      <c r="P6" s="26">
        <f t="shared" si="1"/>
        <v>689331</v>
      </c>
      <c r="Q6" s="26">
        <f t="shared" si="2"/>
        <v>162</v>
      </c>
    </row>
    <row r="7" spans="1:17" x14ac:dyDescent="0.4">
      <c r="A7" s="33" t="s">
        <v>19</v>
      </c>
      <c r="B7" s="14" t="s">
        <v>20</v>
      </c>
      <c r="C7" s="26">
        <v>229</v>
      </c>
      <c r="D7" s="26">
        <v>0</v>
      </c>
      <c r="E7" s="26">
        <v>0</v>
      </c>
      <c r="F7" s="26">
        <v>264</v>
      </c>
      <c r="G7" s="26">
        <v>2056</v>
      </c>
      <c r="H7" s="26">
        <v>8</v>
      </c>
      <c r="I7" s="26">
        <v>288</v>
      </c>
      <c r="J7" s="26">
        <v>10677.96</v>
      </c>
      <c r="K7" s="26">
        <v>42</v>
      </c>
      <c r="L7" s="26">
        <v>67</v>
      </c>
      <c r="M7" s="26">
        <v>239302.84299999999</v>
      </c>
      <c r="N7" s="27">
        <v>276</v>
      </c>
      <c r="O7" s="26">
        <f t="shared" si="0"/>
        <v>848</v>
      </c>
      <c r="P7" s="26">
        <f t="shared" si="1"/>
        <v>252036.80299999999</v>
      </c>
      <c r="Q7" s="26">
        <f t="shared" si="2"/>
        <v>326</v>
      </c>
    </row>
    <row r="8" spans="1:17" x14ac:dyDescent="0.4">
      <c r="A8" s="33"/>
      <c r="B8" s="14" t="s">
        <v>21</v>
      </c>
      <c r="C8" s="26">
        <v>518</v>
      </c>
      <c r="D8" s="26">
        <v>0</v>
      </c>
      <c r="E8" s="26">
        <v>0</v>
      </c>
      <c r="F8" s="26">
        <v>434</v>
      </c>
      <c r="G8" s="26">
        <v>0</v>
      </c>
      <c r="H8" s="26">
        <v>0</v>
      </c>
      <c r="I8" s="26">
        <v>457</v>
      </c>
      <c r="J8" s="26">
        <v>49748.36</v>
      </c>
      <c r="K8" s="26">
        <v>62</v>
      </c>
      <c r="L8" s="26">
        <v>55</v>
      </c>
      <c r="M8" s="26">
        <v>362514.45</v>
      </c>
      <c r="N8" s="27">
        <v>468</v>
      </c>
      <c r="O8" s="26">
        <f t="shared" si="0"/>
        <v>1464</v>
      </c>
      <c r="P8" s="26">
        <f t="shared" si="1"/>
        <v>412262.81</v>
      </c>
      <c r="Q8" s="26">
        <f t="shared" si="2"/>
        <v>530</v>
      </c>
    </row>
    <row r="9" spans="1:17" x14ac:dyDescent="0.4">
      <c r="A9" s="33" t="s">
        <v>22</v>
      </c>
      <c r="B9" s="14" t="s">
        <v>23</v>
      </c>
      <c r="C9" s="26">
        <v>631</v>
      </c>
      <c r="D9" s="26">
        <v>0</v>
      </c>
      <c r="E9" s="26">
        <v>0</v>
      </c>
      <c r="F9" s="26">
        <v>58</v>
      </c>
      <c r="G9" s="26">
        <v>1899</v>
      </c>
      <c r="H9" s="26">
        <v>5</v>
      </c>
      <c r="I9" s="26">
        <v>86</v>
      </c>
      <c r="J9" s="26">
        <v>628958</v>
      </c>
      <c r="K9" s="26">
        <v>101</v>
      </c>
      <c r="L9" s="26">
        <v>90</v>
      </c>
      <c r="M9" s="26">
        <v>757973</v>
      </c>
      <c r="N9" s="27">
        <v>56</v>
      </c>
      <c r="O9" s="26">
        <f t="shared" si="0"/>
        <v>865</v>
      </c>
      <c r="P9" s="26">
        <f t="shared" si="1"/>
        <v>1388830</v>
      </c>
      <c r="Q9" s="26">
        <f t="shared" si="2"/>
        <v>162</v>
      </c>
    </row>
    <row r="10" spans="1:17" x14ac:dyDescent="0.4">
      <c r="A10" s="33"/>
      <c r="B10" s="14" t="s">
        <v>24</v>
      </c>
      <c r="C10" s="26">
        <v>26</v>
      </c>
      <c r="D10" s="26">
        <v>1500</v>
      </c>
      <c r="E10" s="26">
        <v>4</v>
      </c>
      <c r="F10" s="26">
        <v>7</v>
      </c>
      <c r="G10" s="26">
        <v>0</v>
      </c>
      <c r="H10" s="26">
        <v>0</v>
      </c>
      <c r="I10" s="26">
        <v>58</v>
      </c>
      <c r="J10" s="26">
        <v>163421</v>
      </c>
      <c r="K10" s="26">
        <v>56</v>
      </c>
      <c r="L10" s="26">
        <v>16</v>
      </c>
      <c r="M10" s="26">
        <v>0</v>
      </c>
      <c r="N10" s="27">
        <v>0</v>
      </c>
      <c r="O10" s="26">
        <f t="shared" si="0"/>
        <v>107</v>
      </c>
      <c r="P10" s="26">
        <f t="shared" si="1"/>
        <v>164921</v>
      </c>
      <c r="Q10" s="26">
        <f t="shared" si="2"/>
        <v>60</v>
      </c>
    </row>
    <row r="11" spans="1:17" x14ac:dyDescent="0.4">
      <c r="A11" s="33" t="s">
        <v>25</v>
      </c>
      <c r="B11" s="14" t="s">
        <v>26</v>
      </c>
      <c r="C11" s="26">
        <v>15</v>
      </c>
      <c r="D11" s="26">
        <v>11480</v>
      </c>
      <c r="E11" s="26">
        <v>5</v>
      </c>
      <c r="F11" s="26">
        <v>22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7">
        <v>0</v>
      </c>
      <c r="O11" s="26">
        <f t="shared" si="0"/>
        <v>37</v>
      </c>
      <c r="P11" s="26">
        <f t="shared" si="1"/>
        <v>11480</v>
      </c>
      <c r="Q11" s="26">
        <f t="shared" si="2"/>
        <v>5</v>
      </c>
    </row>
    <row r="12" spans="1:17" x14ac:dyDescent="0.4">
      <c r="A12" s="33"/>
      <c r="B12" s="14" t="s">
        <v>27</v>
      </c>
      <c r="C12" s="26">
        <v>111</v>
      </c>
      <c r="D12" s="26">
        <v>1223</v>
      </c>
      <c r="E12" s="26">
        <v>4</v>
      </c>
      <c r="F12" s="26">
        <v>30</v>
      </c>
      <c r="G12" s="26">
        <v>0</v>
      </c>
      <c r="H12" s="26">
        <v>0</v>
      </c>
      <c r="I12" s="26">
        <v>31</v>
      </c>
      <c r="J12" s="26">
        <v>25198</v>
      </c>
      <c r="K12" s="26">
        <v>14</v>
      </c>
      <c r="L12" s="26">
        <v>15</v>
      </c>
      <c r="M12" s="26">
        <v>124519.643</v>
      </c>
      <c r="N12" s="27">
        <v>55</v>
      </c>
      <c r="O12" s="26">
        <f t="shared" si="0"/>
        <v>187</v>
      </c>
      <c r="P12" s="26">
        <f t="shared" si="1"/>
        <v>150940.64299999998</v>
      </c>
      <c r="Q12" s="26">
        <f t="shared" si="2"/>
        <v>73</v>
      </c>
    </row>
    <row r="13" spans="1:17" x14ac:dyDescent="0.4">
      <c r="A13" s="33"/>
      <c r="B13" s="14" t="s">
        <v>28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7">
        <v>0</v>
      </c>
      <c r="O13" s="26">
        <f t="shared" si="0"/>
        <v>0</v>
      </c>
      <c r="P13" s="26">
        <f t="shared" si="1"/>
        <v>0</v>
      </c>
      <c r="Q13" s="26">
        <f t="shared" si="2"/>
        <v>0</v>
      </c>
    </row>
    <row r="14" spans="1:17" x14ac:dyDescent="0.4">
      <c r="A14" s="33"/>
      <c r="B14" s="14" t="s">
        <v>29</v>
      </c>
      <c r="C14" s="26">
        <v>63</v>
      </c>
      <c r="D14" s="26">
        <v>7665</v>
      </c>
      <c r="E14" s="26">
        <v>7</v>
      </c>
      <c r="F14" s="26">
        <v>49</v>
      </c>
      <c r="G14" s="26">
        <v>0</v>
      </c>
      <c r="H14" s="26">
        <v>0</v>
      </c>
      <c r="I14" s="26">
        <v>181</v>
      </c>
      <c r="J14" s="26">
        <v>349295</v>
      </c>
      <c r="K14" s="26">
        <v>10</v>
      </c>
      <c r="L14" s="26">
        <v>12</v>
      </c>
      <c r="M14" s="26">
        <v>8963</v>
      </c>
      <c r="N14" s="27">
        <v>80</v>
      </c>
      <c r="O14" s="26">
        <f t="shared" si="0"/>
        <v>305</v>
      </c>
      <c r="P14" s="26">
        <f t="shared" si="1"/>
        <v>365923</v>
      </c>
      <c r="Q14" s="26">
        <f t="shared" si="2"/>
        <v>97</v>
      </c>
    </row>
    <row r="15" spans="1:17" x14ac:dyDescent="0.4">
      <c r="A15" s="33"/>
      <c r="B15" s="14" t="s">
        <v>30</v>
      </c>
      <c r="C15" s="26">
        <v>175</v>
      </c>
      <c r="D15" s="26">
        <v>0</v>
      </c>
      <c r="E15" s="26">
        <v>0</v>
      </c>
      <c r="F15" s="26">
        <v>57</v>
      </c>
      <c r="G15" s="26">
        <v>0</v>
      </c>
      <c r="H15" s="26">
        <v>0</v>
      </c>
      <c r="I15" s="26">
        <v>111</v>
      </c>
      <c r="J15" s="26">
        <v>17838</v>
      </c>
      <c r="K15" s="26">
        <v>24</v>
      </c>
      <c r="L15" s="26">
        <v>40</v>
      </c>
      <c r="M15" s="26">
        <v>121128</v>
      </c>
      <c r="N15" s="27">
        <v>172</v>
      </c>
      <c r="O15" s="26">
        <f t="shared" si="0"/>
        <v>383</v>
      </c>
      <c r="P15" s="26">
        <f t="shared" si="1"/>
        <v>138966</v>
      </c>
      <c r="Q15" s="26">
        <f t="shared" si="2"/>
        <v>196</v>
      </c>
    </row>
    <row r="16" spans="1:17" x14ac:dyDescent="0.4">
      <c r="A16" s="33"/>
      <c r="B16" s="14" t="s">
        <v>31</v>
      </c>
      <c r="C16" s="26">
        <v>3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5</v>
      </c>
      <c r="M16" s="26">
        <v>0</v>
      </c>
      <c r="N16" s="27">
        <v>0</v>
      </c>
      <c r="O16" s="26">
        <f t="shared" si="0"/>
        <v>8</v>
      </c>
      <c r="P16" s="26">
        <f t="shared" si="1"/>
        <v>0</v>
      </c>
      <c r="Q16" s="26">
        <f t="shared" si="2"/>
        <v>0</v>
      </c>
    </row>
    <row r="17" spans="1:17" x14ac:dyDescent="0.4">
      <c r="A17" s="33"/>
      <c r="B17" s="14" t="s">
        <v>32</v>
      </c>
      <c r="C17" s="26">
        <v>0</v>
      </c>
      <c r="D17" s="26">
        <v>735</v>
      </c>
      <c r="E17" s="26">
        <v>2</v>
      </c>
      <c r="F17" s="26">
        <v>0</v>
      </c>
      <c r="G17" s="26">
        <v>0</v>
      </c>
      <c r="H17" s="26">
        <v>0</v>
      </c>
      <c r="I17" s="26">
        <v>3</v>
      </c>
      <c r="J17" s="26">
        <v>0</v>
      </c>
      <c r="K17" s="26">
        <v>0</v>
      </c>
      <c r="L17" s="26">
        <v>0</v>
      </c>
      <c r="M17" s="26">
        <v>0</v>
      </c>
      <c r="N17" s="27">
        <v>0</v>
      </c>
      <c r="O17" s="26">
        <f t="shared" si="0"/>
        <v>3</v>
      </c>
      <c r="P17" s="26">
        <f t="shared" si="1"/>
        <v>735</v>
      </c>
      <c r="Q17" s="26">
        <f t="shared" si="2"/>
        <v>2</v>
      </c>
    </row>
    <row r="18" spans="1:17" x14ac:dyDescent="0.4">
      <c r="A18" s="34" t="s">
        <v>6</v>
      </c>
      <c r="B18" s="35"/>
      <c r="C18" s="28">
        <f>SUM(C4:C17)</f>
        <v>2088</v>
      </c>
      <c r="D18" s="28">
        <f t="shared" ref="D18:Q18" si="3">SUM(D4:D17)</f>
        <v>309865</v>
      </c>
      <c r="E18" s="28">
        <f t="shared" si="3"/>
        <v>82</v>
      </c>
      <c r="F18" s="28">
        <f t="shared" si="3"/>
        <v>1195</v>
      </c>
      <c r="G18" s="28">
        <f t="shared" si="3"/>
        <v>362433.65</v>
      </c>
      <c r="H18" s="28">
        <f t="shared" si="3"/>
        <v>79</v>
      </c>
      <c r="I18" s="28">
        <f t="shared" si="3"/>
        <v>1584</v>
      </c>
      <c r="J18" s="28">
        <f t="shared" si="3"/>
        <v>2622606.22389</v>
      </c>
      <c r="K18" s="28">
        <f t="shared" si="3"/>
        <v>621</v>
      </c>
      <c r="L18" s="28">
        <f t="shared" si="3"/>
        <v>443</v>
      </c>
      <c r="M18" s="28">
        <f t="shared" si="3"/>
        <v>2030039.9339999999</v>
      </c>
      <c r="N18" s="29">
        <f t="shared" si="3"/>
        <v>1241</v>
      </c>
      <c r="O18" s="29">
        <f t="shared" si="3"/>
        <v>5310</v>
      </c>
      <c r="P18" s="29">
        <f t="shared" si="3"/>
        <v>5324944.8078900008</v>
      </c>
      <c r="Q18" s="29">
        <f t="shared" si="3"/>
        <v>2023</v>
      </c>
    </row>
    <row r="25" spans="1:17" ht="16.5" customHeight="1" x14ac:dyDescent="0.4"/>
    <row r="62" ht="16.5" customHeight="1" x14ac:dyDescent="0.4"/>
    <row r="72" ht="16.5" customHeight="1" x14ac:dyDescent="0.4"/>
    <row r="73" ht="16.5" customHeight="1" x14ac:dyDescent="0.4"/>
    <row r="106" ht="16.5" customHeight="1" x14ac:dyDescent="0.4"/>
    <row r="124" ht="16.5" customHeight="1" x14ac:dyDescent="0.4"/>
    <row r="138" ht="16.5" customHeight="1" x14ac:dyDescent="0.4"/>
    <row r="168" ht="16.5" customHeight="1" x14ac:dyDescent="0.4"/>
    <row r="171" ht="16.5" customHeight="1" x14ac:dyDescent="0.4"/>
    <row r="177" ht="16.5" customHeight="1" x14ac:dyDescent="0.4"/>
    <row r="180" ht="16.5" customHeight="1" x14ac:dyDescent="0.4"/>
    <row r="183" ht="16.5" customHeight="1" x14ac:dyDescent="0.4"/>
    <row r="188" ht="16.5" customHeight="1" x14ac:dyDescent="0.4"/>
    <row r="191" ht="16.5" customHeight="1" x14ac:dyDescent="0.4"/>
    <row r="193" ht="16.5" customHeight="1" x14ac:dyDescent="0.4"/>
    <row r="198" ht="16.5" customHeight="1" x14ac:dyDescent="0.4"/>
  </sheetData>
  <mergeCells count="12">
    <mergeCell ref="A18:B18"/>
    <mergeCell ref="A2:A3"/>
    <mergeCell ref="B2:B3"/>
    <mergeCell ref="C2:E2"/>
    <mergeCell ref="F2:H2"/>
    <mergeCell ref="O2:Q2"/>
    <mergeCell ref="A4:A6"/>
    <mergeCell ref="A7:A8"/>
    <mergeCell ref="A9:A10"/>
    <mergeCell ref="A11:A17"/>
    <mergeCell ref="I2:K2"/>
    <mergeCell ref="L2:N2"/>
  </mergeCells>
  <phoneticPr fontId="1" type="noConversion"/>
  <pageMargins left="0.7" right="0.7" top="0.75" bottom="0.75" header="0.3" footer="0.3"/>
  <pageSetup paperSize="8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BC0E-E0A4-4949-ACB8-6A4954C06270}">
  <sheetPr>
    <pageSetUpPr fitToPage="1"/>
  </sheetPr>
  <dimension ref="A1:Q198"/>
  <sheetViews>
    <sheetView zoomScale="70" zoomScaleNormal="70" workbookViewId="0"/>
  </sheetViews>
  <sheetFormatPr defaultRowHeight="17.399999999999999" x14ac:dyDescent="0.4"/>
  <cols>
    <col min="1" max="1" width="22" bestFit="1" customWidth="1"/>
    <col min="2" max="2" width="54" bestFit="1" customWidth="1"/>
    <col min="3" max="3" width="9.8984375" bestFit="1" customWidth="1"/>
    <col min="4" max="4" width="10.09765625" bestFit="1" customWidth="1"/>
    <col min="5" max="6" width="9.8984375" bestFit="1" customWidth="1"/>
    <col min="7" max="7" width="10.09765625" bestFit="1" customWidth="1"/>
    <col min="8" max="9" width="9.8984375" bestFit="1" customWidth="1"/>
    <col min="10" max="10" width="10.09765625" bestFit="1" customWidth="1"/>
    <col min="11" max="11" width="12.796875" bestFit="1" customWidth="1"/>
    <col min="12" max="12" width="9.8984375" bestFit="1" customWidth="1"/>
    <col min="13" max="13" width="10.09765625" bestFit="1" customWidth="1"/>
    <col min="14" max="15" width="9.8984375" bestFit="1" customWidth="1"/>
    <col min="16" max="16" width="11.69921875" bestFit="1" customWidth="1"/>
    <col min="17" max="17" width="9.8984375" bestFit="1" customWidth="1"/>
  </cols>
  <sheetData>
    <row r="1" spans="1:17" x14ac:dyDescent="0.4">
      <c r="A1" t="s">
        <v>14</v>
      </c>
      <c r="C1" s="3" t="s">
        <v>8</v>
      </c>
      <c r="D1" s="3" t="s">
        <v>15</v>
      </c>
      <c r="E1" s="3" t="s">
        <v>9</v>
      </c>
      <c r="F1" s="3" t="s">
        <v>8</v>
      </c>
      <c r="G1" s="3" t="s">
        <v>15</v>
      </c>
      <c r="H1" s="3" t="s">
        <v>9</v>
      </c>
      <c r="I1" s="3" t="s">
        <v>8</v>
      </c>
      <c r="J1" s="3" t="s">
        <v>15</v>
      </c>
      <c r="K1" s="3" t="s">
        <v>9</v>
      </c>
      <c r="L1" s="3" t="s">
        <v>8</v>
      </c>
      <c r="M1" s="3" t="s">
        <v>15</v>
      </c>
      <c r="N1" s="3" t="s">
        <v>9</v>
      </c>
      <c r="O1" s="3" t="s">
        <v>8</v>
      </c>
      <c r="P1" s="3" t="s">
        <v>15</v>
      </c>
      <c r="Q1" s="3" t="s">
        <v>9</v>
      </c>
    </row>
    <row r="2" spans="1:17" x14ac:dyDescent="0.4">
      <c r="A2" s="36" t="s">
        <v>0</v>
      </c>
      <c r="B2" s="36" t="s">
        <v>1</v>
      </c>
      <c r="C2" s="38" t="s">
        <v>10</v>
      </c>
      <c r="D2" s="39"/>
      <c r="E2" s="40"/>
      <c r="F2" s="38" t="s">
        <v>11</v>
      </c>
      <c r="G2" s="39"/>
      <c r="H2" s="40"/>
      <c r="I2" s="38" t="s">
        <v>12</v>
      </c>
      <c r="J2" s="39"/>
      <c r="K2" s="40"/>
      <c r="L2" s="38" t="s">
        <v>13</v>
      </c>
      <c r="M2" s="39"/>
      <c r="N2" s="40"/>
      <c r="O2" s="30" t="s">
        <v>6</v>
      </c>
      <c r="P2" s="31"/>
      <c r="Q2" s="32"/>
    </row>
    <row r="3" spans="1:17" x14ac:dyDescent="0.4">
      <c r="A3" s="37"/>
      <c r="B3" s="37"/>
      <c r="C3" s="2" t="s">
        <v>2</v>
      </c>
      <c r="D3" s="2" t="s">
        <v>3</v>
      </c>
      <c r="E3" s="2" t="s">
        <v>4</v>
      </c>
      <c r="F3" s="2" t="s">
        <v>2</v>
      </c>
      <c r="G3" s="2" t="s">
        <v>3</v>
      </c>
      <c r="H3" s="2" t="s">
        <v>4</v>
      </c>
      <c r="I3" s="2" t="s">
        <v>2</v>
      </c>
      <c r="J3" s="2" t="s">
        <v>3</v>
      </c>
      <c r="K3" s="2" t="s">
        <v>33</v>
      </c>
      <c r="L3" s="2" t="s">
        <v>2</v>
      </c>
      <c r="M3" s="2" t="s">
        <v>3</v>
      </c>
      <c r="N3" s="2" t="s">
        <v>4</v>
      </c>
      <c r="O3" s="4" t="s">
        <v>2</v>
      </c>
      <c r="P3" s="4" t="s">
        <v>3</v>
      </c>
      <c r="Q3" s="4" t="s">
        <v>4</v>
      </c>
    </row>
    <row r="4" spans="1:17" x14ac:dyDescent="0.4">
      <c r="A4" s="33" t="s">
        <v>16</v>
      </c>
      <c r="B4" s="1" t="s">
        <v>5</v>
      </c>
      <c r="C4" s="26">
        <v>209</v>
      </c>
      <c r="D4" s="26">
        <v>240321</v>
      </c>
      <c r="E4" s="26">
        <v>44</v>
      </c>
      <c r="F4" s="26">
        <v>200</v>
      </c>
      <c r="G4" s="26">
        <v>288453</v>
      </c>
      <c r="H4" s="26">
        <v>34</v>
      </c>
      <c r="I4" s="26">
        <v>211</v>
      </c>
      <c r="J4" s="26">
        <v>106068</v>
      </c>
      <c r="K4" s="26">
        <v>187</v>
      </c>
      <c r="L4" s="26">
        <v>78</v>
      </c>
      <c r="M4" s="26">
        <v>91884</v>
      </c>
      <c r="N4" s="26">
        <v>93</v>
      </c>
      <c r="O4" s="26">
        <f>SUM(C4,F4,I4,L4)</f>
        <v>698</v>
      </c>
      <c r="P4" s="26">
        <f>SUM(D4,G4,J4,M4)</f>
        <v>726726</v>
      </c>
      <c r="Q4" s="26">
        <f>SUM(E4,H4,K4,N4)</f>
        <v>358</v>
      </c>
    </row>
    <row r="5" spans="1:17" ht="16.5" customHeight="1" x14ac:dyDescent="0.4">
      <c r="A5" s="33"/>
      <c r="B5" s="1" t="s">
        <v>17</v>
      </c>
      <c r="C5" s="26">
        <v>17</v>
      </c>
      <c r="D5" s="26">
        <v>0</v>
      </c>
      <c r="E5" s="26">
        <v>0</v>
      </c>
      <c r="F5" s="26">
        <v>16</v>
      </c>
      <c r="G5" s="26">
        <v>2415</v>
      </c>
      <c r="H5" s="26">
        <v>18</v>
      </c>
      <c r="I5" s="26">
        <v>30</v>
      </c>
      <c r="J5" s="26">
        <v>54882</v>
      </c>
      <c r="K5" s="26">
        <v>42</v>
      </c>
      <c r="L5" s="26">
        <v>5</v>
      </c>
      <c r="M5" s="26">
        <v>0</v>
      </c>
      <c r="N5" s="26">
        <v>0</v>
      </c>
      <c r="O5" s="26">
        <f t="shared" ref="O5:O17" si="0">SUM(C5,F5,I5,L5)</f>
        <v>68</v>
      </c>
      <c r="P5" s="26">
        <f t="shared" ref="P5:P17" si="1">SUM(D5,G5,J5,M5)</f>
        <v>57297</v>
      </c>
      <c r="Q5" s="26">
        <f t="shared" ref="Q5:Q17" si="2">SUM(E5,H5,K5,N5)</f>
        <v>60</v>
      </c>
    </row>
    <row r="6" spans="1:17" x14ac:dyDescent="0.4">
      <c r="A6" s="33"/>
      <c r="B6" s="1" t="s">
        <v>18</v>
      </c>
      <c r="C6" s="26">
        <v>91</v>
      </c>
      <c r="D6" s="26">
        <v>52386</v>
      </c>
      <c r="E6" s="26">
        <v>19</v>
      </c>
      <c r="F6" s="26">
        <v>58</v>
      </c>
      <c r="G6" s="26">
        <v>50720</v>
      </c>
      <c r="H6" s="26">
        <v>12</v>
      </c>
      <c r="I6" s="26">
        <v>128</v>
      </c>
      <c r="J6" s="26">
        <v>58990</v>
      </c>
      <c r="K6" s="26">
        <v>126</v>
      </c>
      <c r="L6" s="26">
        <v>60</v>
      </c>
      <c r="M6" s="26">
        <v>0</v>
      </c>
      <c r="N6" s="26">
        <v>0</v>
      </c>
      <c r="O6" s="26">
        <f t="shared" si="0"/>
        <v>337</v>
      </c>
      <c r="P6" s="26">
        <f t="shared" si="1"/>
        <v>162096</v>
      </c>
      <c r="Q6" s="26">
        <f t="shared" si="2"/>
        <v>157</v>
      </c>
    </row>
    <row r="7" spans="1:17" x14ac:dyDescent="0.4">
      <c r="A7" s="33" t="s">
        <v>19</v>
      </c>
      <c r="B7" s="1" t="s">
        <v>20</v>
      </c>
      <c r="C7" s="26">
        <v>229</v>
      </c>
      <c r="D7" s="26">
        <v>0</v>
      </c>
      <c r="E7" s="26">
        <v>0</v>
      </c>
      <c r="F7" s="26">
        <v>264</v>
      </c>
      <c r="G7" s="26">
        <v>2806</v>
      </c>
      <c r="H7" s="26">
        <v>17</v>
      </c>
      <c r="I7" s="26">
        <v>288</v>
      </c>
      <c r="J7" s="26">
        <v>6720</v>
      </c>
      <c r="K7" s="26">
        <v>33</v>
      </c>
      <c r="L7" s="26">
        <v>67</v>
      </c>
      <c r="M7" s="26">
        <v>37875</v>
      </c>
      <c r="N7" s="26">
        <v>320</v>
      </c>
      <c r="O7" s="26">
        <f t="shared" si="0"/>
        <v>848</v>
      </c>
      <c r="P7" s="26">
        <f t="shared" si="1"/>
        <v>47401</v>
      </c>
      <c r="Q7" s="26">
        <f t="shared" si="2"/>
        <v>370</v>
      </c>
    </row>
    <row r="8" spans="1:17" x14ac:dyDescent="0.4">
      <c r="A8" s="33"/>
      <c r="B8" s="1" t="s">
        <v>21</v>
      </c>
      <c r="C8" s="26">
        <v>518</v>
      </c>
      <c r="D8" s="26">
        <v>0</v>
      </c>
      <c r="E8" s="26">
        <v>0</v>
      </c>
      <c r="F8" s="26">
        <v>434</v>
      </c>
      <c r="G8" s="26">
        <v>0</v>
      </c>
      <c r="H8" s="26">
        <v>0</v>
      </c>
      <c r="I8" s="26">
        <v>457</v>
      </c>
      <c r="J8" s="26">
        <v>29564.84</v>
      </c>
      <c r="K8" s="26">
        <v>51</v>
      </c>
      <c r="L8" s="26">
        <v>55</v>
      </c>
      <c r="M8" s="26">
        <v>120977.4</v>
      </c>
      <c r="N8" s="26">
        <v>558</v>
      </c>
      <c r="O8" s="26">
        <f t="shared" si="0"/>
        <v>1464</v>
      </c>
      <c r="P8" s="26">
        <f t="shared" si="1"/>
        <v>150542.24</v>
      </c>
      <c r="Q8" s="26">
        <f t="shared" si="2"/>
        <v>609</v>
      </c>
    </row>
    <row r="9" spans="1:17" x14ac:dyDescent="0.4">
      <c r="A9" s="33" t="s">
        <v>22</v>
      </c>
      <c r="B9" s="1" t="s">
        <v>23</v>
      </c>
      <c r="C9" s="26">
        <v>631</v>
      </c>
      <c r="D9" s="26">
        <v>1234</v>
      </c>
      <c r="E9" s="26">
        <v>4</v>
      </c>
      <c r="F9" s="26">
        <v>58</v>
      </c>
      <c r="G9" s="26">
        <v>0</v>
      </c>
      <c r="H9" s="26">
        <v>0</v>
      </c>
      <c r="I9" s="26">
        <v>86</v>
      </c>
      <c r="J9" s="26">
        <v>163381</v>
      </c>
      <c r="K9" s="26">
        <v>99</v>
      </c>
      <c r="L9" s="26">
        <v>90</v>
      </c>
      <c r="M9" s="26">
        <v>100005</v>
      </c>
      <c r="N9" s="26">
        <v>60</v>
      </c>
      <c r="O9" s="26">
        <f t="shared" si="0"/>
        <v>865</v>
      </c>
      <c r="P9" s="26">
        <f t="shared" si="1"/>
        <v>264620</v>
      </c>
      <c r="Q9" s="26">
        <f t="shared" si="2"/>
        <v>163</v>
      </c>
    </row>
    <row r="10" spans="1:17" x14ac:dyDescent="0.4">
      <c r="A10" s="33"/>
      <c r="B10" s="1" t="s">
        <v>24</v>
      </c>
      <c r="C10" s="26">
        <v>26</v>
      </c>
      <c r="D10" s="26">
        <v>1500</v>
      </c>
      <c r="E10" s="26">
        <v>4</v>
      </c>
      <c r="F10" s="26">
        <v>7</v>
      </c>
      <c r="G10" s="26">
        <v>0</v>
      </c>
      <c r="H10" s="26">
        <v>0</v>
      </c>
      <c r="I10" s="26">
        <v>58</v>
      </c>
      <c r="J10" s="26">
        <v>24429</v>
      </c>
      <c r="K10" s="26">
        <v>63</v>
      </c>
      <c r="L10" s="26">
        <v>16</v>
      </c>
      <c r="M10" s="26">
        <v>0</v>
      </c>
      <c r="N10" s="26">
        <v>0</v>
      </c>
      <c r="O10" s="26">
        <f t="shared" si="0"/>
        <v>107</v>
      </c>
      <c r="P10" s="26">
        <f t="shared" si="1"/>
        <v>25929</v>
      </c>
      <c r="Q10" s="26">
        <f t="shared" si="2"/>
        <v>67</v>
      </c>
    </row>
    <row r="11" spans="1:17" x14ac:dyDescent="0.4">
      <c r="A11" s="33" t="s">
        <v>25</v>
      </c>
      <c r="B11" s="1" t="s">
        <v>26</v>
      </c>
      <c r="C11" s="26">
        <v>15</v>
      </c>
      <c r="D11" s="26">
        <v>11480</v>
      </c>
      <c r="E11" s="26">
        <v>5</v>
      </c>
      <c r="F11" s="26">
        <v>22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f t="shared" si="0"/>
        <v>37</v>
      </c>
      <c r="P11" s="26">
        <f t="shared" si="1"/>
        <v>11480</v>
      </c>
      <c r="Q11" s="26">
        <f t="shared" si="2"/>
        <v>5</v>
      </c>
    </row>
    <row r="12" spans="1:17" x14ac:dyDescent="0.4">
      <c r="A12" s="33"/>
      <c r="B12" s="1" t="s">
        <v>27</v>
      </c>
      <c r="C12" s="26">
        <v>111</v>
      </c>
      <c r="D12" s="26">
        <v>1223</v>
      </c>
      <c r="E12" s="26">
        <v>4</v>
      </c>
      <c r="F12" s="26">
        <v>30</v>
      </c>
      <c r="G12" s="26">
        <v>0</v>
      </c>
      <c r="H12" s="26">
        <v>0</v>
      </c>
      <c r="I12" s="26">
        <v>31</v>
      </c>
      <c r="J12" s="26">
        <v>2065</v>
      </c>
      <c r="K12" s="26">
        <v>14</v>
      </c>
      <c r="L12" s="26">
        <v>15</v>
      </c>
      <c r="M12" s="26">
        <v>7500</v>
      </c>
      <c r="N12" s="26">
        <v>50</v>
      </c>
      <c r="O12" s="26">
        <f t="shared" si="0"/>
        <v>187</v>
      </c>
      <c r="P12" s="26">
        <f t="shared" si="1"/>
        <v>10788</v>
      </c>
      <c r="Q12" s="26">
        <f t="shared" si="2"/>
        <v>68</v>
      </c>
    </row>
    <row r="13" spans="1:17" x14ac:dyDescent="0.4">
      <c r="A13" s="33"/>
      <c r="B13" s="1" t="s">
        <v>28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f t="shared" si="0"/>
        <v>0</v>
      </c>
      <c r="P13" s="26">
        <f t="shared" si="1"/>
        <v>0</v>
      </c>
      <c r="Q13" s="26">
        <f t="shared" si="2"/>
        <v>0</v>
      </c>
    </row>
    <row r="14" spans="1:17" x14ac:dyDescent="0.4">
      <c r="A14" s="33"/>
      <c r="B14" s="1" t="s">
        <v>29</v>
      </c>
      <c r="C14" s="26">
        <v>63</v>
      </c>
      <c r="D14" s="26">
        <v>7665</v>
      </c>
      <c r="E14" s="26">
        <v>7</v>
      </c>
      <c r="F14" s="26">
        <v>49</v>
      </c>
      <c r="G14" s="26">
        <v>30000</v>
      </c>
      <c r="H14" s="26">
        <v>9</v>
      </c>
      <c r="I14" s="26">
        <v>181</v>
      </c>
      <c r="J14" s="26">
        <v>0</v>
      </c>
      <c r="K14" s="26">
        <v>0</v>
      </c>
      <c r="L14" s="26">
        <v>12</v>
      </c>
      <c r="M14" s="26">
        <v>915</v>
      </c>
      <c r="N14" s="26">
        <v>90</v>
      </c>
      <c r="O14" s="26">
        <f t="shared" si="0"/>
        <v>305</v>
      </c>
      <c r="P14" s="26">
        <f t="shared" si="1"/>
        <v>38580</v>
      </c>
      <c r="Q14" s="26">
        <f t="shared" si="2"/>
        <v>106</v>
      </c>
    </row>
    <row r="15" spans="1:17" x14ac:dyDescent="0.4">
      <c r="A15" s="33"/>
      <c r="B15" s="1" t="s">
        <v>30</v>
      </c>
      <c r="C15" s="26">
        <v>175</v>
      </c>
      <c r="D15" s="26">
        <v>0</v>
      </c>
      <c r="E15" s="26">
        <v>0</v>
      </c>
      <c r="F15" s="26">
        <v>57</v>
      </c>
      <c r="G15" s="26">
        <v>0</v>
      </c>
      <c r="H15" s="26">
        <v>0</v>
      </c>
      <c r="I15" s="26">
        <v>111</v>
      </c>
      <c r="J15" s="26">
        <v>2151</v>
      </c>
      <c r="K15" s="26">
        <v>27</v>
      </c>
      <c r="L15" s="26">
        <v>40</v>
      </c>
      <c r="M15" s="26">
        <v>7837</v>
      </c>
      <c r="N15" s="26">
        <v>201</v>
      </c>
      <c r="O15" s="26">
        <f t="shared" si="0"/>
        <v>383</v>
      </c>
      <c r="P15" s="26">
        <f t="shared" si="1"/>
        <v>9988</v>
      </c>
      <c r="Q15" s="26">
        <f t="shared" si="2"/>
        <v>228</v>
      </c>
    </row>
    <row r="16" spans="1:17" x14ac:dyDescent="0.4">
      <c r="A16" s="33"/>
      <c r="B16" s="1" t="s">
        <v>31</v>
      </c>
      <c r="C16" s="26">
        <v>3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5</v>
      </c>
      <c r="M16" s="26">
        <v>0</v>
      </c>
      <c r="N16" s="26">
        <v>0</v>
      </c>
      <c r="O16" s="26">
        <f t="shared" si="0"/>
        <v>8</v>
      </c>
      <c r="P16" s="26">
        <f t="shared" si="1"/>
        <v>0</v>
      </c>
      <c r="Q16" s="26">
        <f t="shared" si="2"/>
        <v>0</v>
      </c>
    </row>
    <row r="17" spans="1:17" x14ac:dyDescent="0.4">
      <c r="A17" s="33"/>
      <c r="B17" s="1" t="s">
        <v>32</v>
      </c>
      <c r="C17" s="26">
        <v>0</v>
      </c>
      <c r="D17" s="26">
        <v>735</v>
      </c>
      <c r="E17" s="26">
        <v>2</v>
      </c>
      <c r="F17" s="26">
        <v>0</v>
      </c>
      <c r="G17" s="26">
        <v>0</v>
      </c>
      <c r="H17" s="26">
        <v>0</v>
      </c>
      <c r="I17" s="26">
        <v>3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f t="shared" si="0"/>
        <v>3</v>
      </c>
      <c r="P17" s="26">
        <f t="shared" si="1"/>
        <v>735</v>
      </c>
      <c r="Q17" s="26">
        <f t="shared" si="2"/>
        <v>2</v>
      </c>
    </row>
    <row r="18" spans="1:17" x14ac:dyDescent="0.4">
      <c r="A18" s="34" t="s">
        <v>6</v>
      </c>
      <c r="B18" s="35"/>
      <c r="C18" s="29">
        <f>SUM(C4:C17)</f>
        <v>2088</v>
      </c>
      <c r="D18" s="29">
        <f t="shared" ref="D18:Q18" si="3">SUM(D4:D17)</f>
        <v>316544</v>
      </c>
      <c r="E18" s="29">
        <f t="shared" si="3"/>
        <v>89</v>
      </c>
      <c r="F18" s="29">
        <f t="shared" si="3"/>
        <v>1195</v>
      </c>
      <c r="G18" s="29">
        <f t="shared" si="3"/>
        <v>374394</v>
      </c>
      <c r="H18" s="29">
        <f t="shared" si="3"/>
        <v>90</v>
      </c>
      <c r="I18" s="29">
        <f t="shared" si="3"/>
        <v>1584</v>
      </c>
      <c r="J18" s="29">
        <f t="shared" si="3"/>
        <v>448250.83999999997</v>
      </c>
      <c r="K18" s="29">
        <f t="shared" si="3"/>
        <v>642</v>
      </c>
      <c r="L18" s="29">
        <f t="shared" si="3"/>
        <v>443</v>
      </c>
      <c r="M18" s="29">
        <f t="shared" si="3"/>
        <v>366993.4</v>
      </c>
      <c r="N18" s="29">
        <f t="shared" si="3"/>
        <v>1372</v>
      </c>
      <c r="O18" s="29">
        <f t="shared" si="3"/>
        <v>5310</v>
      </c>
      <c r="P18" s="29">
        <f t="shared" si="3"/>
        <v>1506182.24</v>
      </c>
      <c r="Q18" s="29">
        <f t="shared" si="3"/>
        <v>2193</v>
      </c>
    </row>
    <row r="25" spans="1:17" ht="16.5" customHeight="1" x14ac:dyDescent="0.4"/>
    <row r="62" ht="16.5" customHeight="1" x14ac:dyDescent="0.4"/>
    <row r="72" ht="16.5" customHeight="1" x14ac:dyDescent="0.4"/>
    <row r="73" ht="16.5" customHeight="1" x14ac:dyDescent="0.4"/>
    <row r="106" ht="16.5" customHeight="1" x14ac:dyDescent="0.4"/>
    <row r="124" ht="16.5" customHeight="1" x14ac:dyDescent="0.4"/>
    <row r="138" ht="16.5" customHeight="1" x14ac:dyDescent="0.4"/>
    <row r="168" ht="16.5" customHeight="1" x14ac:dyDescent="0.4"/>
    <row r="171" ht="16.5" customHeight="1" x14ac:dyDescent="0.4"/>
    <row r="177" ht="16.5" customHeight="1" x14ac:dyDescent="0.4"/>
    <row r="180" ht="16.5" customHeight="1" x14ac:dyDescent="0.4"/>
    <row r="183" ht="16.5" customHeight="1" x14ac:dyDescent="0.4"/>
    <row r="188" ht="16.5" customHeight="1" x14ac:dyDescent="0.4"/>
    <row r="191" ht="16.5" customHeight="1" x14ac:dyDescent="0.4"/>
    <row r="193" ht="16.5" customHeight="1" x14ac:dyDescent="0.4"/>
    <row r="198" ht="16.5" customHeight="1" x14ac:dyDescent="0.4"/>
  </sheetData>
  <mergeCells count="12">
    <mergeCell ref="A18:B18"/>
    <mergeCell ref="A2:A3"/>
    <mergeCell ref="B2:B3"/>
    <mergeCell ref="C2:E2"/>
    <mergeCell ref="F2:H2"/>
    <mergeCell ref="O2:Q2"/>
    <mergeCell ref="A4:A6"/>
    <mergeCell ref="A7:A8"/>
    <mergeCell ref="A9:A10"/>
    <mergeCell ref="A11:A17"/>
    <mergeCell ref="I2:K2"/>
    <mergeCell ref="L2:N2"/>
  </mergeCells>
  <phoneticPr fontId="1" type="noConversion"/>
  <pageMargins left="0.7" right="0.7" top="0.75" bottom="0.75" header="0.3" footer="0.3"/>
  <pageSetup paperSize="8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204B-1F27-4945-A53A-414EEAA0C2E4}">
  <dimension ref="A1:V16"/>
  <sheetViews>
    <sheetView zoomScale="85" zoomScaleNormal="85" workbookViewId="0"/>
  </sheetViews>
  <sheetFormatPr defaultRowHeight="17.399999999999999" x14ac:dyDescent="0.4"/>
  <cols>
    <col min="1" max="1" width="22.69921875" customWidth="1"/>
    <col min="2" max="2" width="47.296875" customWidth="1"/>
    <col min="3" max="3" width="14.3984375" bestFit="1" customWidth="1"/>
    <col min="4" max="4" width="15.3984375" bestFit="1" customWidth="1"/>
    <col min="5" max="5" width="14.3984375" customWidth="1"/>
    <col min="6" max="6" width="15.3984375" bestFit="1" customWidth="1"/>
    <col min="7" max="7" width="12.3984375" bestFit="1" customWidth="1"/>
    <col min="8" max="10" width="13.5" bestFit="1" customWidth="1"/>
    <col min="11" max="11" width="12.3984375" bestFit="1" customWidth="1"/>
    <col min="12" max="14" width="13.5" bestFit="1" customWidth="1"/>
    <col min="15" max="15" width="14.3984375" bestFit="1" customWidth="1"/>
    <col min="16" max="18" width="15.3984375" bestFit="1" customWidth="1"/>
    <col min="19" max="19" width="20.19921875" bestFit="1" customWidth="1"/>
    <col min="20" max="22" width="21.296875" bestFit="1" customWidth="1"/>
  </cols>
  <sheetData>
    <row r="1" spans="1:22" ht="18" thickBot="1" x14ac:dyDescent="0.45">
      <c r="A1" s="15" t="s">
        <v>0</v>
      </c>
      <c r="B1" s="16" t="s">
        <v>1</v>
      </c>
      <c r="C1" s="17" t="s">
        <v>34</v>
      </c>
      <c r="D1" s="18" t="s">
        <v>35</v>
      </c>
      <c r="E1" s="18" t="s">
        <v>36</v>
      </c>
      <c r="F1" s="19" t="s">
        <v>37</v>
      </c>
      <c r="G1" s="17" t="s">
        <v>38</v>
      </c>
      <c r="H1" s="18" t="s">
        <v>39</v>
      </c>
      <c r="I1" s="18" t="s">
        <v>40</v>
      </c>
      <c r="J1" s="19" t="s">
        <v>41</v>
      </c>
      <c r="K1" s="17" t="s">
        <v>42</v>
      </c>
      <c r="L1" s="18" t="s">
        <v>43</v>
      </c>
      <c r="M1" s="18" t="s">
        <v>44</v>
      </c>
      <c r="N1" s="19" t="s">
        <v>45</v>
      </c>
      <c r="O1" s="17" t="s">
        <v>46</v>
      </c>
      <c r="P1" s="18" t="s">
        <v>47</v>
      </c>
      <c r="Q1" s="18" t="s">
        <v>48</v>
      </c>
      <c r="R1" s="19" t="s">
        <v>49</v>
      </c>
      <c r="S1" s="17" t="s">
        <v>50</v>
      </c>
      <c r="T1" s="18" t="s">
        <v>51</v>
      </c>
      <c r="U1" s="18" t="s">
        <v>52</v>
      </c>
      <c r="V1" s="19" t="s">
        <v>53</v>
      </c>
    </row>
    <row r="2" spans="1:22" ht="18" thickTop="1" x14ac:dyDescent="0.4">
      <c r="A2" s="41" t="s">
        <v>16</v>
      </c>
      <c r="B2" s="20" t="s">
        <v>5</v>
      </c>
      <c r="C2" s="21">
        <v>29380</v>
      </c>
      <c r="D2" s="9">
        <v>11773</v>
      </c>
      <c r="E2" s="9">
        <v>8444</v>
      </c>
      <c r="F2" s="11">
        <v>1879</v>
      </c>
      <c r="G2" s="6">
        <v>5354</v>
      </c>
      <c r="H2" s="9">
        <v>2770</v>
      </c>
      <c r="I2" s="9">
        <v>2604</v>
      </c>
      <c r="J2" s="11">
        <v>654</v>
      </c>
      <c r="K2" s="6">
        <v>38</v>
      </c>
      <c r="L2" s="9">
        <v>47</v>
      </c>
      <c r="M2" s="9">
        <v>65</v>
      </c>
      <c r="N2" s="11">
        <v>27</v>
      </c>
      <c r="O2" s="6">
        <v>7.0974970000000004E-3</v>
      </c>
      <c r="P2" s="9">
        <v>1.6967508999999999E-2</v>
      </c>
      <c r="Q2" s="9">
        <v>2.4961598000000002E-2</v>
      </c>
      <c r="R2" s="11">
        <v>4.1284403999999997E-2</v>
      </c>
      <c r="S2" s="6">
        <v>209</v>
      </c>
      <c r="T2" s="9">
        <v>200</v>
      </c>
      <c r="U2" s="9">
        <v>211</v>
      </c>
      <c r="V2" s="11">
        <v>78</v>
      </c>
    </row>
    <row r="3" spans="1:22" x14ac:dyDescent="0.4">
      <c r="A3" s="42"/>
      <c r="B3" s="22" t="s">
        <v>17</v>
      </c>
      <c r="C3" s="7">
        <v>1702</v>
      </c>
      <c r="D3" s="1">
        <v>871</v>
      </c>
      <c r="E3" s="1">
        <v>732</v>
      </c>
      <c r="F3" s="12">
        <v>137</v>
      </c>
      <c r="G3" s="7">
        <v>306</v>
      </c>
      <c r="H3" s="1">
        <v>217</v>
      </c>
      <c r="I3" s="1">
        <v>219</v>
      </c>
      <c r="J3" s="12">
        <v>53</v>
      </c>
      <c r="K3" s="7">
        <v>3</v>
      </c>
      <c r="L3" s="1">
        <v>4</v>
      </c>
      <c r="M3" s="1">
        <v>9</v>
      </c>
      <c r="N3" s="12">
        <v>2</v>
      </c>
      <c r="O3" s="7">
        <v>9.8039219999999996E-3</v>
      </c>
      <c r="P3" s="1">
        <v>1.843318E-2</v>
      </c>
      <c r="Q3" s="1">
        <v>4.1095890000000003E-2</v>
      </c>
      <c r="R3" s="12">
        <v>3.7735849000000002E-2</v>
      </c>
      <c r="S3" s="7">
        <v>17</v>
      </c>
      <c r="T3" s="1">
        <v>16</v>
      </c>
      <c r="U3" s="1">
        <v>30</v>
      </c>
      <c r="V3" s="12">
        <v>5</v>
      </c>
    </row>
    <row r="4" spans="1:22" x14ac:dyDescent="0.4">
      <c r="A4" s="42"/>
      <c r="B4" s="22" t="s">
        <v>18</v>
      </c>
      <c r="C4" s="7">
        <v>6538</v>
      </c>
      <c r="D4" s="1">
        <v>2342</v>
      </c>
      <c r="E4" s="1">
        <v>2716</v>
      </c>
      <c r="F4" s="12">
        <v>704</v>
      </c>
      <c r="G4" s="7">
        <v>1148</v>
      </c>
      <c r="H4" s="1">
        <v>604</v>
      </c>
      <c r="I4" s="1">
        <v>848</v>
      </c>
      <c r="J4" s="12">
        <v>248</v>
      </c>
      <c r="K4" s="7">
        <v>16</v>
      </c>
      <c r="L4" s="1">
        <v>15</v>
      </c>
      <c r="M4" s="1">
        <v>40</v>
      </c>
      <c r="N4" s="12">
        <v>21</v>
      </c>
      <c r="O4" s="7">
        <v>1.3937282E-2</v>
      </c>
      <c r="P4" s="1">
        <v>2.4834437000000001E-2</v>
      </c>
      <c r="Q4" s="1">
        <v>4.7169810999999999E-2</v>
      </c>
      <c r="R4" s="12">
        <v>8.4677419000000004E-2</v>
      </c>
      <c r="S4" s="7">
        <v>91</v>
      </c>
      <c r="T4" s="1">
        <v>58</v>
      </c>
      <c r="U4" s="1">
        <v>128</v>
      </c>
      <c r="V4" s="12">
        <v>60</v>
      </c>
    </row>
    <row r="5" spans="1:22" x14ac:dyDescent="0.4">
      <c r="A5" s="42" t="s">
        <v>19</v>
      </c>
      <c r="B5" s="22" t="s">
        <v>20</v>
      </c>
      <c r="C5" s="7">
        <v>13833</v>
      </c>
      <c r="D5" s="1">
        <v>6723</v>
      </c>
      <c r="E5" s="1">
        <v>6353</v>
      </c>
      <c r="F5" s="12">
        <v>760</v>
      </c>
      <c r="G5" s="7">
        <v>2659</v>
      </c>
      <c r="H5" s="1">
        <v>1603</v>
      </c>
      <c r="I5" s="1">
        <v>1674</v>
      </c>
      <c r="J5" s="12">
        <v>249</v>
      </c>
      <c r="K5" s="7">
        <v>44</v>
      </c>
      <c r="L5" s="1">
        <v>63</v>
      </c>
      <c r="M5" s="1">
        <v>76</v>
      </c>
      <c r="N5" s="12">
        <v>22</v>
      </c>
      <c r="O5" s="7">
        <v>1.6547573999999999E-2</v>
      </c>
      <c r="P5" s="1">
        <v>3.9301309999999999E-2</v>
      </c>
      <c r="Q5" s="1">
        <v>4.5400239000000002E-2</v>
      </c>
      <c r="R5" s="12">
        <v>8.8353414000000005E-2</v>
      </c>
      <c r="S5" s="7">
        <v>229</v>
      </c>
      <c r="T5" s="1">
        <v>264</v>
      </c>
      <c r="U5" s="1">
        <v>288</v>
      </c>
      <c r="V5" s="12">
        <v>67</v>
      </c>
    </row>
    <row r="6" spans="1:22" x14ac:dyDescent="0.4">
      <c r="A6" s="42"/>
      <c r="B6" s="23" t="s">
        <v>21</v>
      </c>
      <c r="C6" s="24">
        <v>17277</v>
      </c>
      <c r="D6" s="1">
        <v>6686</v>
      </c>
      <c r="E6" s="1">
        <v>5836</v>
      </c>
      <c r="F6" s="12">
        <v>565</v>
      </c>
      <c r="G6" s="7">
        <v>2303</v>
      </c>
      <c r="H6" s="1">
        <v>1371</v>
      </c>
      <c r="I6" s="1">
        <v>1518</v>
      </c>
      <c r="J6" s="12">
        <v>184</v>
      </c>
      <c r="K6" s="7">
        <v>69</v>
      </c>
      <c r="L6" s="1">
        <v>89</v>
      </c>
      <c r="M6" s="1">
        <v>119</v>
      </c>
      <c r="N6" s="12">
        <v>18</v>
      </c>
      <c r="O6" s="7">
        <v>2.9960921000000001E-2</v>
      </c>
      <c r="P6" s="1">
        <v>6.4916119999999994E-2</v>
      </c>
      <c r="Q6" s="1">
        <v>7.8392621999999995E-2</v>
      </c>
      <c r="R6" s="12">
        <v>9.7826087000000006E-2</v>
      </c>
      <c r="S6" s="7">
        <v>518</v>
      </c>
      <c r="T6" s="1">
        <v>434</v>
      </c>
      <c r="U6" s="1">
        <v>457</v>
      </c>
      <c r="V6" s="12">
        <v>55</v>
      </c>
    </row>
    <row r="7" spans="1:22" x14ac:dyDescent="0.4">
      <c r="A7" s="42" t="s">
        <v>22</v>
      </c>
      <c r="B7" s="22" t="s">
        <v>23</v>
      </c>
      <c r="C7" s="7">
        <v>992</v>
      </c>
      <c r="D7" s="1">
        <v>172</v>
      </c>
      <c r="E7" s="1">
        <v>350</v>
      </c>
      <c r="F7" s="12">
        <v>192</v>
      </c>
      <c r="G7" s="7">
        <v>187</v>
      </c>
      <c r="H7" s="1">
        <v>50</v>
      </c>
      <c r="I7" s="1">
        <v>114</v>
      </c>
      <c r="J7" s="12">
        <v>66</v>
      </c>
      <c r="K7" s="7">
        <v>119</v>
      </c>
      <c r="L7" s="1">
        <v>17</v>
      </c>
      <c r="M7" s="1">
        <v>28</v>
      </c>
      <c r="N7" s="12">
        <v>31</v>
      </c>
      <c r="O7" s="7">
        <v>0.63636363600000001</v>
      </c>
      <c r="P7" s="1">
        <v>0.34</v>
      </c>
      <c r="Q7" s="1">
        <v>0.24561403500000001</v>
      </c>
      <c r="R7" s="12">
        <v>0.46969696999999999</v>
      </c>
      <c r="S7" s="7">
        <v>631</v>
      </c>
      <c r="T7" s="1">
        <v>58</v>
      </c>
      <c r="U7" s="1">
        <v>86</v>
      </c>
      <c r="V7" s="12">
        <v>90</v>
      </c>
    </row>
    <row r="8" spans="1:22" x14ac:dyDescent="0.4">
      <c r="A8" s="42"/>
      <c r="B8" s="22" t="s">
        <v>24</v>
      </c>
      <c r="C8" s="7">
        <v>163</v>
      </c>
      <c r="D8" s="1">
        <v>134</v>
      </c>
      <c r="E8" s="1">
        <v>293</v>
      </c>
      <c r="F8" s="12">
        <v>117</v>
      </c>
      <c r="G8" s="7">
        <v>25</v>
      </c>
      <c r="H8" s="1">
        <v>36</v>
      </c>
      <c r="I8" s="1">
        <v>76</v>
      </c>
      <c r="J8" s="12">
        <v>44</v>
      </c>
      <c r="K8" s="7">
        <v>4</v>
      </c>
      <c r="L8" s="1">
        <v>2</v>
      </c>
      <c r="M8" s="1">
        <v>15</v>
      </c>
      <c r="N8" s="12">
        <v>6</v>
      </c>
      <c r="O8" s="7">
        <v>0.16</v>
      </c>
      <c r="P8" s="1">
        <v>5.5555555999999999E-2</v>
      </c>
      <c r="Q8" s="1">
        <v>0.19736842099999999</v>
      </c>
      <c r="R8" s="12">
        <v>0.13636363600000001</v>
      </c>
      <c r="S8" s="7">
        <v>26</v>
      </c>
      <c r="T8" s="1">
        <v>7</v>
      </c>
      <c r="U8" s="1">
        <v>58</v>
      </c>
      <c r="V8" s="12">
        <v>16</v>
      </c>
    </row>
    <row r="9" spans="1:22" x14ac:dyDescent="0.4">
      <c r="A9" s="42" t="s">
        <v>25</v>
      </c>
      <c r="B9" s="22" t="s">
        <v>26</v>
      </c>
      <c r="C9" s="7">
        <v>10729</v>
      </c>
      <c r="D9" s="1">
        <v>1116</v>
      </c>
      <c r="E9" s="1">
        <v>386</v>
      </c>
      <c r="F9" s="12">
        <v>90</v>
      </c>
      <c r="G9" s="7">
        <v>2082</v>
      </c>
      <c r="H9" s="1">
        <v>258</v>
      </c>
      <c r="I9" s="1">
        <v>93</v>
      </c>
      <c r="J9" s="12">
        <v>32</v>
      </c>
      <c r="K9" s="7">
        <v>3</v>
      </c>
      <c r="L9" s="1">
        <v>5</v>
      </c>
      <c r="M9" s="1">
        <v>0</v>
      </c>
      <c r="N9" s="12">
        <v>0</v>
      </c>
      <c r="O9" s="7">
        <v>1.4409220000000001E-3</v>
      </c>
      <c r="P9" s="1">
        <v>1.9379845E-2</v>
      </c>
      <c r="Q9" s="1">
        <v>0</v>
      </c>
      <c r="R9" s="12">
        <v>0</v>
      </c>
      <c r="S9" s="7">
        <v>15</v>
      </c>
      <c r="T9" s="1">
        <v>22</v>
      </c>
      <c r="U9" s="1">
        <v>0</v>
      </c>
      <c r="V9" s="12">
        <v>0</v>
      </c>
    </row>
    <row r="10" spans="1:22" x14ac:dyDescent="0.4">
      <c r="A10" s="42"/>
      <c r="B10" s="22" t="s">
        <v>27</v>
      </c>
      <c r="C10" s="7">
        <v>13557</v>
      </c>
      <c r="D10" s="1">
        <v>2348</v>
      </c>
      <c r="E10" s="1">
        <v>1562</v>
      </c>
      <c r="F10" s="12">
        <v>152</v>
      </c>
      <c r="G10" s="7">
        <v>2815</v>
      </c>
      <c r="H10" s="1">
        <v>695</v>
      </c>
      <c r="I10" s="1">
        <v>502</v>
      </c>
      <c r="J10" s="12">
        <v>50</v>
      </c>
      <c r="K10" s="7">
        <v>23</v>
      </c>
      <c r="L10" s="1">
        <v>9</v>
      </c>
      <c r="M10" s="1">
        <v>10</v>
      </c>
      <c r="N10" s="12">
        <v>5</v>
      </c>
      <c r="O10" s="7">
        <v>8.1705149999999997E-3</v>
      </c>
      <c r="P10" s="1">
        <v>1.294964E-2</v>
      </c>
      <c r="Q10" s="1">
        <v>1.9920318999999999E-2</v>
      </c>
      <c r="R10" s="12">
        <v>0.1</v>
      </c>
      <c r="S10" s="7">
        <v>111</v>
      </c>
      <c r="T10" s="1">
        <v>30</v>
      </c>
      <c r="U10" s="1">
        <v>31</v>
      </c>
      <c r="V10" s="12">
        <v>15</v>
      </c>
    </row>
    <row r="11" spans="1:22" x14ac:dyDescent="0.4">
      <c r="A11" s="42"/>
      <c r="B11" s="22" t="s">
        <v>28</v>
      </c>
      <c r="C11" s="7">
        <v>29</v>
      </c>
      <c r="D11" s="1">
        <v>36</v>
      </c>
      <c r="E11" s="1">
        <v>72</v>
      </c>
      <c r="F11" s="12">
        <v>34</v>
      </c>
      <c r="G11" s="7">
        <v>8</v>
      </c>
      <c r="H11" s="1">
        <v>11</v>
      </c>
      <c r="I11" s="1">
        <v>25</v>
      </c>
      <c r="J11" s="12">
        <v>13</v>
      </c>
      <c r="K11" s="7">
        <v>0</v>
      </c>
      <c r="L11" s="1">
        <v>0</v>
      </c>
      <c r="M11" s="1">
        <v>0</v>
      </c>
      <c r="N11" s="12">
        <v>0</v>
      </c>
      <c r="O11" s="7">
        <v>0</v>
      </c>
      <c r="P11" s="1">
        <v>0</v>
      </c>
      <c r="Q11" s="1">
        <v>0</v>
      </c>
      <c r="R11" s="12">
        <v>0</v>
      </c>
      <c r="S11" s="7">
        <v>0</v>
      </c>
      <c r="T11" s="1">
        <v>0</v>
      </c>
      <c r="U11" s="1">
        <v>0</v>
      </c>
      <c r="V11" s="12">
        <v>0</v>
      </c>
    </row>
    <row r="12" spans="1:22" x14ac:dyDescent="0.4">
      <c r="A12" s="42"/>
      <c r="B12" s="22" t="s">
        <v>29</v>
      </c>
      <c r="C12" s="7">
        <v>2707</v>
      </c>
      <c r="D12" s="1">
        <v>1567</v>
      </c>
      <c r="E12" s="1">
        <v>2270</v>
      </c>
      <c r="F12" s="12">
        <v>554</v>
      </c>
      <c r="G12" s="7">
        <v>471</v>
      </c>
      <c r="H12" s="1">
        <v>447</v>
      </c>
      <c r="I12" s="1">
        <v>676</v>
      </c>
      <c r="J12" s="12">
        <v>190</v>
      </c>
      <c r="K12" s="7">
        <v>11</v>
      </c>
      <c r="L12" s="1">
        <v>14</v>
      </c>
      <c r="M12" s="1">
        <v>54</v>
      </c>
      <c r="N12" s="12">
        <v>4</v>
      </c>
      <c r="O12" s="7">
        <v>2.3354565000000001E-2</v>
      </c>
      <c r="P12" s="1">
        <v>3.1319910999999999E-2</v>
      </c>
      <c r="Q12" s="1">
        <v>7.9881656999999995E-2</v>
      </c>
      <c r="R12" s="12">
        <v>2.1052632000000002E-2</v>
      </c>
      <c r="S12" s="7">
        <v>63</v>
      </c>
      <c r="T12" s="1">
        <v>49</v>
      </c>
      <c r="U12" s="1">
        <v>181</v>
      </c>
      <c r="V12" s="12">
        <v>12</v>
      </c>
    </row>
    <row r="13" spans="1:22" x14ac:dyDescent="0.4">
      <c r="A13" s="42"/>
      <c r="B13" s="22" t="s">
        <v>30</v>
      </c>
      <c r="C13" s="7">
        <v>4024</v>
      </c>
      <c r="D13" s="1">
        <v>1775</v>
      </c>
      <c r="E13" s="1">
        <v>2115</v>
      </c>
      <c r="F13" s="12">
        <v>384</v>
      </c>
      <c r="G13" s="7">
        <v>575</v>
      </c>
      <c r="H13" s="1">
        <v>436</v>
      </c>
      <c r="I13" s="1">
        <v>609</v>
      </c>
      <c r="J13" s="12">
        <v>114</v>
      </c>
      <c r="K13" s="7">
        <v>25</v>
      </c>
      <c r="L13" s="1">
        <v>14</v>
      </c>
      <c r="M13" s="1">
        <v>32</v>
      </c>
      <c r="N13" s="12">
        <v>12</v>
      </c>
      <c r="O13" s="7">
        <v>4.3478260999999997E-2</v>
      </c>
      <c r="P13" s="1">
        <v>3.2110092E-2</v>
      </c>
      <c r="Q13" s="1">
        <v>5.2545156000000003E-2</v>
      </c>
      <c r="R13" s="12">
        <v>0.105263158</v>
      </c>
      <c r="S13" s="7">
        <v>175</v>
      </c>
      <c r="T13" s="1">
        <v>57</v>
      </c>
      <c r="U13" s="1">
        <v>111</v>
      </c>
      <c r="V13" s="12">
        <v>40</v>
      </c>
    </row>
    <row r="14" spans="1:22" x14ac:dyDescent="0.4">
      <c r="A14" s="42"/>
      <c r="B14" s="22" t="s">
        <v>31</v>
      </c>
      <c r="C14" s="7">
        <v>465</v>
      </c>
      <c r="D14" s="1">
        <v>163</v>
      </c>
      <c r="E14" s="1">
        <v>303</v>
      </c>
      <c r="F14" s="12">
        <v>368</v>
      </c>
      <c r="G14" s="7">
        <v>173</v>
      </c>
      <c r="H14" s="1">
        <v>62</v>
      </c>
      <c r="I14" s="1">
        <v>117</v>
      </c>
      <c r="J14" s="12">
        <v>137</v>
      </c>
      <c r="K14" s="7">
        <v>1</v>
      </c>
      <c r="L14" s="1">
        <v>0</v>
      </c>
      <c r="M14" s="1">
        <v>0</v>
      </c>
      <c r="N14" s="12">
        <v>2</v>
      </c>
      <c r="O14" s="7">
        <v>5.7803469999999999E-3</v>
      </c>
      <c r="P14" s="1">
        <v>0</v>
      </c>
      <c r="Q14" s="1">
        <v>0</v>
      </c>
      <c r="R14" s="12">
        <v>1.459854E-2</v>
      </c>
      <c r="S14" s="7">
        <v>3</v>
      </c>
      <c r="T14" s="1">
        <v>0</v>
      </c>
      <c r="U14" s="1">
        <v>0</v>
      </c>
      <c r="V14" s="12">
        <v>5</v>
      </c>
    </row>
    <row r="15" spans="1:22" ht="18" thickBot="1" x14ac:dyDescent="0.45">
      <c r="A15" s="43"/>
      <c r="B15" s="25" t="s">
        <v>32</v>
      </c>
      <c r="C15" s="8">
        <v>2807</v>
      </c>
      <c r="D15" s="10">
        <v>616</v>
      </c>
      <c r="E15" s="10">
        <v>296</v>
      </c>
      <c r="F15" s="13">
        <v>41</v>
      </c>
      <c r="G15" s="8">
        <v>891</v>
      </c>
      <c r="H15" s="10">
        <v>224</v>
      </c>
      <c r="I15" s="10">
        <v>109</v>
      </c>
      <c r="J15" s="13">
        <v>15</v>
      </c>
      <c r="K15" s="8">
        <v>0</v>
      </c>
      <c r="L15" s="10">
        <v>0</v>
      </c>
      <c r="M15" s="10">
        <v>1</v>
      </c>
      <c r="N15" s="13">
        <v>0</v>
      </c>
      <c r="O15" s="8">
        <v>0</v>
      </c>
      <c r="P15" s="10">
        <v>0</v>
      </c>
      <c r="Q15" s="10">
        <v>9.1743120000000004E-3</v>
      </c>
      <c r="R15" s="13">
        <v>0</v>
      </c>
      <c r="S15" s="8">
        <v>0</v>
      </c>
      <c r="T15" s="10">
        <v>0</v>
      </c>
      <c r="U15" s="10">
        <v>3</v>
      </c>
      <c r="V15" s="13">
        <v>0</v>
      </c>
    </row>
    <row r="16" spans="1:22" ht="18" thickTop="1" x14ac:dyDescent="0.4"/>
  </sheetData>
  <mergeCells count="4">
    <mergeCell ref="A2:A4"/>
    <mergeCell ref="A5:A6"/>
    <mergeCell ref="A7:A8"/>
    <mergeCell ref="A9:A15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평균(수정)</vt:lpstr>
      <vt:lpstr>중앙(수정)</vt:lpstr>
      <vt:lpstr>중분류별 사업체수 추정 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KEEI</dc:creator>
  <cp:lastModifiedBy>김동현</cp:lastModifiedBy>
  <cp:lastPrinted>2019-06-13T09:14:14Z</cp:lastPrinted>
  <dcterms:created xsi:type="dcterms:W3CDTF">2019-06-05T07:57:23Z</dcterms:created>
  <dcterms:modified xsi:type="dcterms:W3CDTF">2020-05-11T11:01:38Z</dcterms:modified>
</cp:coreProperties>
</file>